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2020\2do Trimestre 2020\0 GENERACION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F26" i="4"/>
  <c r="G26" i="4"/>
  <c r="G46" i="4"/>
  <c r="B28" i="4"/>
  <c r="C28" i="4"/>
  <c r="F48" i="4" l="1"/>
  <c r="G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<sst xmlns="http://schemas.openxmlformats.org/spreadsheetml/2006/main" count="59" uniqueCount="59">
  <si>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</si>
  <si>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</si>
  <si>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</si>
  <si>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</si>
  <si>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</si>
  <si>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</si>
  <si>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</si>
  <si>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</si>
  <si>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</si>
  <si>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</si>
  <si>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</si>
  <si>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</si>
  <si>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</si>
  <si>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</si>
  <si>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</si>
  <si>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</si>
  <si>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</si>
  <si>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</si>
  <si>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</si>
  <si>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</si>
  <si>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</si>
  <si>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</si>
  <si>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</si>
  <si>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</si>
  <si>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</si>
  <si>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</si>
  <si>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</si>
  <si>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</si>
  <si>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</si>
  <si>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</si>
  <si>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</si>
  <si>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</si>
  <si>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</si>
  <si>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</si>
  <si>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</si>
  <si>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</si>
  <si>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</si>
  <si>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</si>
  <si>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</si>
  <si>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</si>
  <si>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</si>
  <si>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</si>
  <si>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</si>
  <si>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</si>
  <si>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</si>
  <si>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</si>
  <si>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</si>
  <si>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</si>
  <si>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</si>
  <si>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</si>
  <si>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</si>
  <si>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</si>
  <si>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</si>
  <si>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</si>
  <si>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</si>
  <si>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</si>
  <si>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</si>
  <si>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</si>
  <si>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Silao de la Victoria
Estado de Situación Financiera
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</si>
</sst>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topLeftCell="D17" zoomScaleNormal="100" zoomScaleSheetLayoutView="100" workbookViewId="0">
      <selection activeCell="E25" sqref="E25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72244966.950000003</v>
      </c>
      <c r="C5" s="12">
        <v>31175535.16</v>
      </c>
      <c r="D5" s="17"/>
      <c r="E5" s="11" t="s">
        <v>41</v>
      </c>
      <c r="F5" s="12">
        <v>29535072.670000002</v>
      </c>
      <c r="G5" s="5">
        <v>50679564.039999999</v>
      </c>
    </row>
    <row r="6" spans="1:7" x14ac:dyDescent="0.2">
      <c r="A6" s="30" t="s">
        <v>28</v>
      </c>
      <c r="B6" s="12">
        <v>4358483.9000000004</v>
      </c>
      <c r="C6" s="12">
        <v>725259.4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3873368.54</v>
      </c>
      <c r="C7" s="12">
        <v>20402984.52</v>
      </c>
      <c r="D7" s="17"/>
      <c r="E7" s="11" t="s">
        <v>11</v>
      </c>
      <c r="F7" s="12">
        <v>16472000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29000000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828687.83</v>
      </c>
      <c r="C11" s="12">
        <v>500267.83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36000</v>
      </c>
      <c r="G12" s="5">
        <v>36000</v>
      </c>
    </row>
    <row r="13" spans="1:7" x14ac:dyDescent="0.2">
      <c r="A13" s="37" t="s">
        <v>5</v>
      </c>
      <c r="B13" s="10">
        <f>SUM(B5:B11)</f>
        <v>81305507.220000014</v>
      </c>
      <c r="C13" s="10">
        <f>SUM(C5:C11)</f>
        <v>52804046.909999996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46043072.670000002</v>
      </c>
      <c r="G14" s="5">
        <f>SUM(G5:G12)</f>
        <v>79715564.039999992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831338250.54999995</v>
      </c>
      <c r="C18" s="12">
        <v>800176793.25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111160822.09</v>
      </c>
      <c r="C19" s="12">
        <v>108097274.8</v>
      </c>
      <c r="D19" s="17"/>
      <c r="E19" s="11" t="s">
        <v>16</v>
      </c>
      <c r="F19" s="12">
        <v>10608160</v>
      </c>
      <c r="G19" s="5">
        <v>14352160</v>
      </c>
    </row>
    <row r="20" spans="1:7" x14ac:dyDescent="0.2">
      <c r="A20" s="30" t="s">
        <v>37</v>
      </c>
      <c r="B20" s="12">
        <v>6401369.2999999998</v>
      </c>
      <c r="C20" s="12">
        <v>5780110.4199999999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-37586699.079999998</v>
      </c>
      <c r="C21" s="12">
        <v>-37586699.079999998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1449989.26</v>
      </c>
      <c r="C22" s="12">
        <v>1449989.26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10608160</v>
      </c>
      <c r="G24" s="5">
        <f>SUM(G17:G22)</f>
        <v>14352160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912763732.11999989</v>
      </c>
      <c r="C26" s="10">
        <f>SUM(C16:C24)</f>
        <v>877917468.64999986</v>
      </c>
      <c r="D26" s="17"/>
      <c r="E26" s="39" t="s">
        <v>57</v>
      </c>
      <c r="F26" s="10">
        <f>SUM(F24+F14)</f>
        <v>56651232.670000002</v>
      </c>
      <c r="G26" s="6">
        <f>SUM(G14+G24)</f>
        <v>94067724.039999992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994069239.33999991</v>
      </c>
      <c r="C28" s="10">
        <f>C13+C26</f>
        <v>930721515.55999982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787622658.74000001</v>
      </c>
      <c r="G30" s="6">
        <f>SUM(G31:G33)</f>
        <v>787622658.74000001</v>
      </c>
    </row>
    <row r="31" spans="1:7" x14ac:dyDescent="0.2">
      <c r="A31" s="31"/>
      <c r="B31" s="15"/>
      <c r="C31" s="15"/>
      <c r="D31" s="17"/>
      <c r="E31" s="11" t="s">
        <v>2</v>
      </c>
      <c r="F31" s="12">
        <v>786004034.75</v>
      </c>
      <c r="G31" s="5">
        <v>786004034.75</v>
      </c>
    </row>
    <row r="32" spans="1:7" x14ac:dyDescent="0.2">
      <c r="A32" s="31"/>
      <c r="B32" s="15"/>
      <c r="C32" s="15"/>
      <c r="D32" s="17"/>
      <c r="E32" s="11" t="s">
        <v>18</v>
      </c>
      <c r="F32" s="12">
        <v>1618623.99</v>
      </c>
      <c r="G32" s="5">
        <v>1618623.99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149795347.93000001</v>
      </c>
      <c r="G35" s="6">
        <f>SUM(G36:G40)</f>
        <v>49031132.780000001</v>
      </c>
    </row>
    <row r="36" spans="1:7" x14ac:dyDescent="0.2">
      <c r="A36" s="31"/>
      <c r="B36" s="15"/>
      <c r="C36" s="15"/>
      <c r="D36" s="17"/>
      <c r="E36" s="11" t="s">
        <v>52</v>
      </c>
      <c r="F36" s="12">
        <v>103379935.09999999</v>
      </c>
      <c r="G36" s="5">
        <v>887994.9</v>
      </c>
    </row>
    <row r="37" spans="1:7" x14ac:dyDescent="0.2">
      <c r="A37" s="31"/>
      <c r="B37" s="15"/>
      <c r="C37" s="15"/>
      <c r="D37" s="17"/>
      <c r="E37" s="11" t="s">
        <v>19</v>
      </c>
      <c r="F37" s="12">
        <v>46415412.829999998</v>
      </c>
      <c r="G37" s="5">
        <v>48143137.880000003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937418006.67000008</v>
      </c>
      <c r="G46" s="5">
        <f>SUM(G42+G35+G30)</f>
        <v>836653791.51999998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994069239.34000003</v>
      </c>
      <c r="G48" s="20">
        <f>G46+G26</f>
        <v>930721515.55999994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2018-03-04T05:00:29Z</cp:lastPrinted>
  <dcterms:created xsi:type="dcterms:W3CDTF">2012-12-11T20:26:08Z</dcterms:created>
  <dcterms:modified xsi:type="dcterms:W3CDTF">2020-07-30T14:20:49Z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