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1TRIM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16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I21" i="1" s="1"/>
  <c r="F20" i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G37" i="1"/>
  <c r="I10" i="1"/>
  <c r="H37" i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<sst xmlns="http://schemas.openxmlformats.org/spreadsheetml/2006/main" count="65" uniqueCount="65">
  <si>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</si>
  <si>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</si>
  <si>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</si>
  <si>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</si>
  <si>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</si>
  <si>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</si>
  <si>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</si>
  <si>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</si>
  <si>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</si>
  <si>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</si>
  <si>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</si>
  <si>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</si>
  <si>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</si>
  <si>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</si>
  <si>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</si>
  <si>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</si>
  <si>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</si>
  <si>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</si>
  <si>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</si>
  <si>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</si>
  <si>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</si>
  <si>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</si>
  <si>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</si>
  <si>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</si>
  <si>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</si>
  <si>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</si>
  <si>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</si>
  <si>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</si>
  <si>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</si>
  <si>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</si>
  <si>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</si>
  <si>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</si>
  <si>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</si>
  <si>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</si>
  <si>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</si>
  <si>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</si>
  <si>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</si>
  <si>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</si>
  <si>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</si>
  <si>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</si>
  <si>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</si>
  <si>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</si>
  <si>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</si>
  <si>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</si>
  <si>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</si>
  <si>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</si>
  <si>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</si>
  <si>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</si>
  <si>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</si>
  <si>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</si>
  <si>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</si>
  <si>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</si>
  <si>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</si>
  <si>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</si>
  <si>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</si>
  <si>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</si>
  <si>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</si>
  <si>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</si>
  <si>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</si>
  <si>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</si>
  <si>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</si>
  <si>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</si>
  <si>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</si>
  <si>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</si>
  <si>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Silao de la Victoria, Gto.
Gasto por Categoría Programática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</si>
</sst>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588899971.35000002</v>
      </c>
      <c r="E10" s="18">
        <f>SUM(E11:E18)</f>
        <v>115292201.02</v>
      </c>
      <c r="F10" s="18">
        <f t="shared" ref="F10:I10" si="1">SUM(F11:F18)</f>
        <v>704192172.37</v>
      </c>
      <c r="G10" s="18">
        <f t="shared" si="1"/>
        <v>152954824.53999999</v>
      </c>
      <c r="H10" s="18">
        <f t="shared" si="1"/>
        <v>148320498.27000001</v>
      </c>
      <c r="I10" s="18">
        <f t="shared" si="1"/>
        <v>551237347.82999992</v>
      </c>
    </row>
    <row r="11" spans="1:9" x14ac:dyDescent="0.2">
      <c r="A11" s="27" t="s">
        <v>46</v>
      </c>
      <c r="B11" s="9"/>
      <c r="C11" s="3" t="s">
        <v>4</v>
      </c>
      <c r="D11" s="19">
        <v>465879507.91000003</v>
      </c>
      <c r="E11" s="19">
        <v>72107409.370000005</v>
      </c>
      <c r="F11" s="19">
        <f t="shared" ref="F11:F18" si="2">D11+E11</f>
        <v>537986917.27999997</v>
      </c>
      <c r="G11" s="19">
        <v>118098205.04000001</v>
      </c>
      <c r="H11" s="19">
        <v>113485903.73999999</v>
      </c>
      <c r="I11" s="19">
        <f t="shared" ref="I11:I18" si="3">F11-G11</f>
        <v>419888712.23999995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1215635.44</v>
      </c>
      <c r="E13" s="19">
        <v>0</v>
      </c>
      <c r="F13" s="19">
        <f t="shared" si="2"/>
        <v>1215635.44</v>
      </c>
      <c r="G13" s="19">
        <v>128646.74</v>
      </c>
      <c r="H13" s="19">
        <v>126339.01</v>
      </c>
      <c r="I13" s="19">
        <f t="shared" si="3"/>
        <v>1086988.7</v>
      </c>
    </row>
    <row r="14" spans="1:9" x14ac:dyDescent="0.2">
      <c r="A14" s="27" t="s">
        <v>42</v>
      </c>
      <c r="B14" s="9"/>
      <c r="C14" s="3" t="s">
        <v>7</v>
      </c>
      <c r="D14" s="19">
        <v>6025723.1799999997</v>
      </c>
      <c r="E14" s="19">
        <v>1036528.97</v>
      </c>
      <c r="F14" s="19">
        <f t="shared" si="2"/>
        <v>7062252.1499999994</v>
      </c>
      <c r="G14" s="19">
        <v>1677691.44</v>
      </c>
      <c r="H14" s="19">
        <v>1659159.72</v>
      </c>
      <c r="I14" s="19">
        <f t="shared" si="3"/>
        <v>5384560.709999999</v>
      </c>
    </row>
    <row r="15" spans="1:9" x14ac:dyDescent="0.2">
      <c r="A15" s="27" t="s">
        <v>48</v>
      </c>
      <c r="B15" s="9"/>
      <c r="C15" s="3" t="s">
        <v>8</v>
      </c>
      <c r="D15" s="19">
        <v>10609725</v>
      </c>
      <c r="E15" s="19">
        <v>22398.959999999999</v>
      </c>
      <c r="F15" s="19">
        <f t="shared" si="2"/>
        <v>10632123.960000001</v>
      </c>
      <c r="G15" s="19">
        <v>1720120.28</v>
      </c>
      <c r="H15" s="19">
        <v>1720120.28</v>
      </c>
      <c r="I15" s="19">
        <f t="shared" si="3"/>
        <v>8912003.6800000016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105169379.81999999</v>
      </c>
      <c r="E18" s="19">
        <v>42125863.719999999</v>
      </c>
      <c r="F18" s="19">
        <f t="shared" si="2"/>
        <v>147295243.53999999</v>
      </c>
      <c r="G18" s="19">
        <v>31330161.039999999</v>
      </c>
      <c r="H18" s="19">
        <v>31328975.52</v>
      </c>
      <c r="I18" s="19">
        <f t="shared" si="3"/>
        <v>115965082.5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5206522.7699999996</v>
      </c>
      <c r="E19" s="18">
        <f>SUM(E20:E22)</f>
        <v>0</v>
      </c>
      <c r="F19" s="18">
        <f t="shared" ref="F19:I19" si="4">SUM(F20:F22)</f>
        <v>5206522.7699999996</v>
      </c>
      <c r="G19" s="18">
        <f t="shared" si="4"/>
        <v>859421.79</v>
      </c>
      <c r="H19" s="18">
        <f t="shared" si="4"/>
        <v>859421.79</v>
      </c>
      <c r="I19" s="18">
        <f t="shared" si="4"/>
        <v>4347100.9799999995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5206522.7699999996</v>
      </c>
      <c r="E21" s="19">
        <v>0</v>
      </c>
      <c r="F21" s="19">
        <f t="shared" si="5"/>
        <v>5206522.7699999996</v>
      </c>
      <c r="G21" s="19">
        <v>859421.79</v>
      </c>
      <c r="H21" s="19">
        <v>859421.79</v>
      </c>
      <c r="I21" s="19">
        <f t="shared" si="6"/>
        <v>4347100.9799999995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594106494.12</v>
      </c>
      <c r="E37" s="24">
        <f t="shared" ref="E37:I37" si="16">SUM(E7+E10+E19+E23+E26+E31)</f>
        <v>115292201.02</v>
      </c>
      <c r="F37" s="24">
        <f t="shared" si="16"/>
        <v>709398695.13999999</v>
      </c>
      <c r="G37" s="24">
        <f t="shared" si="16"/>
        <v>153814246.32999998</v>
      </c>
      <c r="H37" s="24">
        <f t="shared" si="16"/>
        <v>149179920.06</v>
      </c>
      <c r="I37" s="24">
        <f t="shared" si="16"/>
        <v>555584448.80999994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2017-03-30T22:19:49Z</cp:lastPrinted>
  <dcterms:created xsi:type="dcterms:W3CDTF">2012-12-11T21:13:37Z</dcterms:created>
  <dcterms:modified xsi:type="dcterms:W3CDTF">2020-04-30T01:53:19Z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