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\2020\2do Trimestre 2020\0 GENERACION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H37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H31" i="4" s="1"/>
  <c r="E32" i="4"/>
  <c r="E31" i="4" s="1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H21" i="4" s="1"/>
  <c r="E23" i="4"/>
  <c r="E21" i="4" s="1"/>
  <c r="H39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H16" i="4" s="1"/>
  <c r="E5" i="4"/>
  <c r="E39" i="4" l="1"/>
  <c r="E16" i="4"/>
</calcChain>
</file>

<file path=xl/sharedStrings.xml><?xml version="1.0" encoding="utf-8"?>
<sst xmlns="http://schemas.openxmlformats.org/spreadsheetml/2006/main" count="98" uniqueCount="50">
  <si>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</si>
  <si>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</si>
  <si>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</si>
  <si>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</si>
  <si>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</si>
  <si>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</si>
  <si>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</si>
  <si>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</si>
  <si>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</si>
  <si>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</si>
  <si>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</si>
  <si>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</si>
  <si>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</si>
  <si>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</si>
  <si>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</si>
  <si>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</si>
  <si>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</si>
  <si>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</si>
  <si>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</si>
  <si>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</si>
  <si>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</si>
  <si>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</si>
  <si>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</si>
  <si>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</si>
  <si>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</si>
  <si>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</si>
  <si>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</si>
  <si>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</si>
  <si>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</si>
  <si>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</si>
  <si>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</si>
  <si>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</si>
  <si>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</si>
  <si>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</si>
  <si>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</si>
  <si>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</si>
  <si>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</si>
  <si>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</si>
  <si>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</si>
  <si>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</si>
  <si>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</si>
  <si>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</si>
  <si>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</si>
  <si>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</si>
  <si>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</si>
  <si>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</si>
  <si>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</si>
  <si>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</si>
  <si>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</si>
  <si>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Municipio de Silao de la Victoria
Estado Analítico de Ingresos
Del 1 de Enero 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</si>
</sst>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zoomScaleNormal="100" workbookViewId="0">
      <selection activeCell="H2" sqref="H2:H3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134407348</v>
      </c>
      <c r="D5" s="21">
        <v>24647214.190000001</v>
      </c>
      <c r="E5" s="21">
        <f>C5+D5</f>
        <v>159054562.19</v>
      </c>
      <c r="F5" s="21">
        <v>96012101.099999994</v>
      </c>
      <c r="G5" s="21">
        <v>96012101.099999994</v>
      </c>
      <c r="H5" s="21">
        <f>G5-C5</f>
        <v>-38395246.900000006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36613</v>
      </c>
      <c r="D7" s="22">
        <v>0</v>
      </c>
      <c r="E7" s="22">
        <f t="shared" si="0"/>
        <v>36613</v>
      </c>
      <c r="F7" s="22">
        <v>3960.42</v>
      </c>
      <c r="G7" s="22">
        <v>3960.42</v>
      </c>
      <c r="H7" s="22">
        <f t="shared" si="1"/>
        <v>-32652.58</v>
      </c>
      <c r="I7" s="45" t="s">
        <v>38</v>
      </c>
    </row>
    <row r="8" spans="1:9" x14ac:dyDescent="0.2">
      <c r="A8" s="33"/>
      <c r="B8" s="43" t="s">
        <v>3</v>
      </c>
      <c r="C8" s="22">
        <v>24947117.699999999</v>
      </c>
      <c r="D8" s="22">
        <v>530356</v>
      </c>
      <c r="E8" s="22">
        <f t="shared" si="0"/>
        <v>25477473.699999999</v>
      </c>
      <c r="F8" s="22">
        <v>9134476.6999999993</v>
      </c>
      <c r="G8" s="22">
        <v>9134476.6999999993</v>
      </c>
      <c r="H8" s="22">
        <f t="shared" si="1"/>
        <v>-15812641</v>
      </c>
      <c r="I8" s="45" t="s">
        <v>39</v>
      </c>
    </row>
    <row r="9" spans="1:9" x14ac:dyDescent="0.2">
      <c r="A9" s="33"/>
      <c r="B9" s="43" t="s">
        <v>4</v>
      </c>
      <c r="C9" s="22">
        <v>4637432.42</v>
      </c>
      <c r="D9" s="22">
        <v>0</v>
      </c>
      <c r="E9" s="22">
        <f t="shared" si="0"/>
        <v>4637432.42</v>
      </c>
      <c r="F9" s="22">
        <v>733348.73</v>
      </c>
      <c r="G9" s="22">
        <v>733348.73</v>
      </c>
      <c r="H9" s="22">
        <f t="shared" si="1"/>
        <v>-3904083.69</v>
      </c>
      <c r="I9" s="45" t="s">
        <v>40</v>
      </c>
    </row>
    <row r="10" spans="1:9" x14ac:dyDescent="0.2">
      <c r="A10" s="34"/>
      <c r="B10" s="44" t="s">
        <v>5</v>
      </c>
      <c r="C10" s="22">
        <v>6784310</v>
      </c>
      <c r="D10" s="22">
        <v>0</v>
      </c>
      <c r="E10" s="22">
        <f t="shared" ref="E10:E13" si="2">C10+D10</f>
        <v>6784310</v>
      </c>
      <c r="F10" s="22">
        <v>2248414.84</v>
      </c>
      <c r="G10" s="22">
        <v>2248414.84</v>
      </c>
      <c r="H10" s="22">
        <f t="shared" ref="H10:H13" si="3">G10-C10</f>
        <v>-4535895.16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5" t="s">
        <v>42</v>
      </c>
    </row>
    <row r="12" spans="1:9" ht="22.5" x14ac:dyDescent="0.2">
      <c r="A12" s="40"/>
      <c r="B12" s="43" t="s">
        <v>25</v>
      </c>
      <c r="C12" s="22">
        <v>423293673</v>
      </c>
      <c r="D12" s="22">
        <v>78068144.310000002</v>
      </c>
      <c r="E12" s="22">
        <f t="shared" si="2"/>
        <v>501361817.31</v>
      </c>
      <c r="F12" s="22">
        <v>260444227.55000001</v>
      </c>
      <c r="G12" s="22">
        <v>260444227.55000001</v>
      </c>
      <c r="H12" s="22">
        <f t="shared" si="3"/>
        <v>-162849445.44999999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95452201.519999996</v>
      </c>
      <c r="E14" s="22">
        <f t="shared" ref="E14" si="4">C14+D14</f>
        <v>95452201.519999996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594106494.12</v>
      </c>
      <c r="D16" s="23">
        <f t="shared" ref="D16:H16" si="6">SUM(D5:D14)</f>
        <v>198697916.01999998</v>
      </c>
      <c r="E16" s="23">
        <f t="shared" si="6"/>
        <v>792804410.13999999</v>
      </c>
      <c r="F16" s="23">
        <f t="shared" si="6"/>
        <v>368576529.34000003</v>
      </c>
      <c r="G16" s="11">
        <f t="shared" si="6"/>
        <v>368576529.34000003</v>
      </c>
      <c r="H16" s="12">
        <f t="shared" si="6"/>
        <v>-225529964.77999997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594106494.12</v>
      </c>
      <c r="D21" s="24">
        <f t="shared" si="7"/>
        <v>103245714.5</v>
      </c>
      <c r="E21" s="24">
        <f t="shared" si="7"/>
        <v>697352208.62</v>
      </c>
      <c r="F21" s="24">
        <f t="shared" si="7"/>
        <v>368576529.34000003</v>
      </c>
      <c r="G21" s="24">
        <f t="shared" si="7"/>
        <v>368576529.34000003</v>
      </c>
      <c r="H21" s="24">
        <f t="shared" si="7"/>
        <v>-225529964.77999997</v>
      </c>
      <c r="I21" s="45" t="s">
        <v>46</v>
      </c>
    </row>
    <row r="22" spans="1:9" x14ac:dyDescent="0.2">
      <c r="A22" s="16"/>
      <c r="B22" s="17" t="s">
        <v>0</v>
      </c>
      <c r="C22" s="25">
        <v>134407348</v>
      </c>
      <c r="D22" s="25">
        <v>24647214.190000001</v>
      </c>
      <c r="E22" s="25">
        <f t="shared" ref="E22:E25" si="8">C22+D22</f>
        <v>159054562.19</v>
      </c>
      <c r="F22" s="25">
        <v>96012101.099999994</v>
      </c>
      <c r="G22" s="25">
        <v>96012101.099999994</v>
      </c>
      <c r="H22" s="25">
        <f t="shared" ref="H22:H25" si="9">G22-C22</f>
        <v>-38395246.900000006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36613</v>
      </c>
      <c r="D24" s="25">
        <v>0</v>
      </c>
      <c r="E24" s="25">
        <f t="shared" si="8"/>
        <v>36613</v>
      </c>
      <c r="F24" s="25">
        <v>3960.42</v>
      </c>
      <c r="G24" s="25">
        <v>3960.42</v>
      </c>
      <c r="H24" s="25">
        <f t="shared" si="9"/>
        <v>-32652.58</v>
      </c>
      <c r="I24" s="45" t="s">
        <v>38</v>
      </c>
    </row>
    <row r="25" spans="1:9" x14ac:dyDescent="0.2">
      <c r="A25" s="16"/>
      <c r="B25" s="17" t="s">
        <v>3</v>
      </c>
      <c r="C25" s="25">
        <v>24947117.699999999</v>
      </c>
      <c r="D25" s="25">
        <v>530356</v>
      </c>
      <c r="E25" s="25">
        <f t="shared" si="8"/>
        <v>25477473.699999999</v>
      </c>
      <c r="F25" s="25">
        <v>9134476.6999999993</v>
      </c>
      <c r="G25" s="25">
        <v>9134476.6999999993</v>
      </c>
      <c r="H25" s="25">
        <f t="shared" si="9"/>
        <v>-15812641</v>
      </c>
      <c r="I25" s="45" t="s">
        <v>39</v>
      </c>
    </row>
    <row r="26" spans="1:9" x14ac:dyDescent="0.2">
      <c r="A26" s="16"/>
      <c r="B26" s="17" t="s">
        <v>28</v>
      </c>
      <c r="C26" s="25">
        <v>4637432.42</v>
      </c>
      <c r="D26" s="25">
        <v>0</v>
      </c>
      <c r="E26" s="25">
        <f t="shared" ref="E26" si="10">C26+D26</f>
        <v>4637432.42</v>
      </c>
      <c r="F26" s="25">
        <v>733348.73</v>
      </c>
      <c r="G26" s="25">
        <v>733348.73</v>
      </c>
      <c r="H26" s="25">
        <f t="shared" ref="H26" si="11">G26-C26</f>
        <v>-3904083.69</v>
      </c>
      <c r="I26" s="45" t="s">
        <v>40</v>
      </c>
    </row>
    <row r="27" spans="1:9" x14ac:dyDescent="0.2">
      <c r="A27" s="16"/>
      <c r="B27" s="17" t="s">
        <v>29</v>
      </c>
      <c r="C27" s="25">
        <v>6784310</v>
      </c>
      <c r="D27" s="25">
        <v>0</v>
      </c>
      <c r="E27" s="25">
        <f t="shared" ref="E27:E29" si="12">C27+D27</f>
        <v>6784310</v>
      </c>
      <c r="F27" s="25">
        <v>2248414.84</v>
      </c>
      <c r="G27" s="25">
        <v>2248414.84</v>
      </c>
      <c r="H27" s="25">
        <f t="shared" ref="H27:H29" si="13">G27-C27</f>
        <v>-4535895.16</v>
      </c>
      <c r="I27" s="45" t="s">
        <v>41</v>
      </c>
    </row>
    <row r="28" spans="1:9" ht="22.5" x14ac:dyDescent="0.2">
      <c r="A28" s="16"/>
      <c r="B28" s="17" t="s">
        <v>30</v>
      </c>
      <c r="C28" s="25">
        <v>423293673</v>
      </c>
      <c r="D28" s="25">
        <v>78068144.310000002</v>
      </c>
      <c r="E28" s="25">
        <f t="shared" si="12"/>
        <v>501361817.31</v>
      </c>
      <c r="F28" s="25">
        <v>260444227.55000001</v>
      </c>
      <c r="G28" s="25">
        <v>260444227.55000001</v>
      </c>
      <c r="H28" s="25">
        <f t="shared" si="13"/>
        <v>-162849445.44999999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0</v>
      </c>
      <c r="D31" s="26">
        <f t="shared" si="14"/>
        <v>0</v>
      </c>
      <c r="E31" s="26">
        <f t="shared" si="14"/>
        <v>0</v>
      </c>
      <c r="F31" s="26">
        <f t="shared" si="14"/>
        <v>0</v>
      </c>
      <c r="G31" s="26">
        <f t="shared" si="14"/>
        <v>0</v>
      </c>
      <c r="H31" s="26">
        <f t="shared" si="14"/>
        <v>0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0</v>
      </c>
      <c r="D34" s="25">
        <v>0</v>
      </c>
      <c r="E34" s="25">
        <f>C34+D34</f>
        <v>0</v>
      </c>
      <c r="F34" s="25">
        <v>0</v>
      </c>
      <c r="G34" s="25">
        <v>0</v>
      </c>
      <c r="H34" s="25">
        <f t="shared" si="15"/>
        <v>0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95452201.519999996</v>
      </c>
      <c r="E37" s="26">
        <f t="shared" si="17"/>
        <v>95452201.519999996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95452201.519999996</v>
      </c>
      <c r="E38" s="25">
        <f>C38+D38</f>
        <v>95452201.519999996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594106494.12</v>
      </c>
      <c r="D39" s="23">
        <f t="shared" ref="D39:H39" si="18">SUM(D37+D31+D21)</f>
        <v>198697916.01999998</v>
      </c>
      <c r="E39" s="23">
        <f t="shared" si="18"/>
        <v>792804410.13999999</v>
      </c>
      <c r="F39" s="23">
        <f t="shared" si="18"/>
        <v>368576529.34000003</v>
      </c>
      <c r="G39" s="23">
        <f t="shared" si="18"/>
        <v>368576529.34000003</v>
      </c>
      <c r="H39" s="12">
        <f t="shared" si="18"/>
        <v>-225529964.77999997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ADAN</cp:lastModifiedBy>
  <cp:lastPrinted>2019-04-05T21:16:20Z</cp:lastPrinted>
  <dcterms:created xsi:type="dcterms:W3CDTF">2012-12-11T20:48:19Z</dcterms:created>
  <dcterms:modified xsi:type="dcterms:W3CDTF">2020-07-30T03:10:56Z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