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enta Publica\2020\1TRIM\"/>
    </mc:Choice>
  </mc:AlternateContent>
  <bookViews>
    <workbookView xWindow="0" yWindow="0" windowWidth="24000" windowHeight="9735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6" i="1"/>
  <c r="E36" i="1" s="1"/>
  <c r="E35" i="1" s="1"/>
  <c r="C36" i="1"/>
  <c r="C35" i="1"/>
  <c r="D32" i="1"/>
  <c r="E32" i="1" s="1"/>
  <c r="C32" i="1"/>
  <c r="E28" i="1"/>
  <c r="D28" i="1"/>
  <c r="D27" i="1"/>
  <c r="C27" i="1"/>
  <c r="C39" i="1" s="1"/>
  <c r="E27" i="1" l="1"/>
  <c r="E39" i="1" s="1"/>
  <c r="D35" i="1"/>
  <c r="D39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<sst xmlns="http://schemas.openxmlformats.org/spreadsheetml/2006/main" count="44" uniqueCount="36">
  <si>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</si>
  <si>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</si>
  <si>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</si>
  <si>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</si>
  <si>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</si>
  <si>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</si>
  <si>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</si>
  <si>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</si>
  <si>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</si>
  <si>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</si>
  <si>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</si>
  <si>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</si>
  <si>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</si>
  <si>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</si>
  <si>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</si>
  <si>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</si>
  <si>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</si>
  <si>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</si>
  <si>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</si>
  <si>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</si>
  <si>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</si>
  <si>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</si>
  <si>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</si>
  <si>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</si>
  <si>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Municipio de Silao de la Victoria, Gto.
Flujo de Fondos
Del 1 de Enero al 31 de Marzo del 2020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</si>
  <si>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</si>
  <si>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</si>
  <si>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</si>
  <si>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</si>
  <si>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</si>
  <si>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</si>
  <si>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</si>
  <si>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</si>
  <si>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</si>
  <si>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</si>
  <si>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Superávit / 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</si>
</sst>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12" xfId="0" applyFont="1" applyBorder="1"/>
    <xf numFmtId="4" fontId="3" fillId="0" borderId="13" xfId="0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left" indent="1"/>
    </xf>
    <xf numFmtId="4" fontId="2" fillId="0" borderId="14" xfId="0" applyNumberFormat="1" applyFont="1" applyBorder="1"/>
    <xf numFmtId="4" fontId="2" fillId="0" borderId="7" xfId="0" applyNumberFormat="1" applyFont="1" applyBorder="1"/>
    <xf numFmtId="0" fontId="5" fillId="0" borderId="6" xfId="0" applyFont="1" applyBorder="1"/>
    <xf numFmtId="4" fontId="5" fillId="0" borderId="14" xfId="0" applyNumberFormat="1" applyFont="1" applyBorder="1"/>
    <xf numFmtId="4" fontId="5" fillId="0" borderId="7" xfId="0" applyNumberFormat="1" applyFont="1" applyBorder="1"/>
    <xf numFmtId="0" fontId="5" fillId="0" borderId="8" xfId="0" applyFont="1" applyBorder="1"/>
    <xf numFmtId="4" fontId="5" fillId="0" borderId="15" xfId="0" applyNumberFormat="1" applyFont="1" applyBorder="1"/>
    <xf numFmtId="4" fontId="5" fillId="0" borderId="10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workbookViewId="0">
      <selection activeCell="B17" sqref="B17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24</v>
      </c>
      <c r="B1" s="21"/>
      <c r="C1" s="21"/>
      <c r="D1" s="21"/>
      <c r="E1" s="22"/>
    </row>
    <row r="2" spans="1:5" ht="22.5" x14ac:dyDescent="0.2">
      <c r="A2" s="23" t="s">
        <v>20</v>
      </c>
      <c r="B2" s="24"/>
      <c r="C2" s="18" t="s">
        <v>22</v>
      </c>
      <c r="D2" s="18" t="s">
        <v>21</v>
      </c>
      <c r="E2" s="18" t="s">
        <v>23</v>
      </c>
    </row>
    <row r="3" spans="1:5" x14ac:dyDescent="0.2">
      <c r="A3" s="15" t="s">
        <v>0</v>
      </c>
      <c r="B3" s="16"/>
      <c r="C3" s="3">
        <f>SUM(C4:C13)</f>
        <v>594106494.12</v>
      </c>
      <c r="D3" s="3">
        <f t="shared" ref="D3:E3" si="0">SUM(D4:D13)</f>
        <v>221761395.75999999</v>
      </c>
      <c r="E3" s="4">
        <f t="shared" si="0"/>
        <v>221761395.71000001</v>
      </c>
    </row>
    <row r="4" spans="1:5" x14ac:dyDescent="0.2">
      <c r="A4" s="5"/>
      <c r="B4" s="14" t="s">
        <v>1</v>
      </c>
      <c r="C4" s="6">
        <v>134407348</v>
      </c>
      <c r="D4" s="6">
        <v>90330798.510000005</v>
      </c>
      <c r="E4" s="7">
        <v>90330798.510000005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36613</v>
      </c>
      <c r="D6" s="6">
        <v>3929.42</v>
      </c>
      <c r="E6" s="7">
        <v>3929.42</v>
      </c>
    </row>
    <row r="7" spans="1:5" x14ac:dyDescent="0.2">
      <c r="A7" s="5"/>
      <c r="B7" s="14" t="s">
        <v>4</v>
      </c>
      <c r="C7" s="6">
        <v>24947117.699999999</v>
      </c>
      <c r="D7" s="6">
        <v>6321448.5800000001</v>
      </c>
      <c r="E7" s="7">
        <v>6321448.5800000001</v>
      </c>
    </row>
    <row r="8" spans="1:5" x14ac:dyDescent="0.2">
      <c r="A8" s="5"/>
      <c r="B8" s="14" t="s">
        <v>5</v>
      </c>
      <c r="C8" s="6">
        <v>4637432.42</v>
      </c>
      <c r="D8" s="6">
        <v>1411225.17</v>
      </c>
      <c r="E8" s="7">
        <v>1411225.12</v>
      </c>
    </row>
    <row r="9" spans="1:5" x14ac:dyDescent="0.2">
      <c r="A9" s="5"/>
      <c r="B9" s="14" t="s">
        <v>6</v>
      </c>
      <c r="C9" s="6">
        <v>6784310</v>
      </c>
      <c r="D9" s="6">
        <v>1624902.84</v>
      </c>
      <c r="E9" s="7">
        <v>1624902.84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423293673</v>
      </c>
      <c r="D11" s="6">
        <v>122069091.23999999</v>
      </c>
      <c r="E11" s="7">
        <v>122069091.23999999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7" t="s">
        <v>11</v>
      </c>
      <c r="B14" s="2"/>
      <c r="C14" s="9">
        <f>SUM(C15:C23)</f>
        <v>594106494.12</v>
      </c>
      <c r="D14" s="9">
        <f t="shared" ref="D14:E14" si="1">SUM(D15:D23)</f>
        <v>153814246.33000001</v>
      </c>
      <c r="E14" s="10">
        <f t="shared" si="1"/>
        <v>149179920.06</v>
      </c>
    </row>
    <row r="15" spans="1:5" x14ac:dyDescent="0.2">
      <c r="A15" s="5"/>
      <c r="B15" s="14" t="s">
        <v>12</v>
      </c>
      <c r="C15" s="6">
        <v>252264591.40000001</v>
      </c>
      <c r="D15" s="6">
        <v>63595983.630000003</v>
      </c>
      <c r="E15" s="7">
        <v>63595983.630000003</v>
      </c>
    </row>
    <row r="16" spans="1:5" x14ac:dyDescent="0.2">
      <c r="A16" s="5"/>
      <c r="B16" s="14" t="s">
        <v>13</v>
      </c>
      <c r="C16" s="6">
        <v>49215511</v>
      </c>
      <c r="D16" s="6">
        <v>14245657.720000001</v>
      </c>
      <c r="E16" s="7">
        <v>11923329.1</v>
      </c>
    </row>
    <row r="17" spans="1:5" x14ac:dyDescent="0.2">
      <c r="A17" s="5"/>
      <c r="B17" s="14" t="s">
        <v>14</v>
      </c>
      <c r="C17" s="6">
        <v>119684490.06999999</v>
      </c>
      <c r="D17" s="6">
        <v>25665966.460000001</v>
      </c>
      <c r="E17" s="7">
        <v>23367398.539999999</v>
      </c>
    </row>
    <row r="18" spans="1:5" x14ac:dyDescent="0.2">
      <c r="A18" s="5"/>
      <c r="B18" s="14" t="s">
        <v>9</v>
      </c>
      <c r="C18" s="6">
        <v>43573527.450000003</v>
      </c>
      <c r="D18" s="6">
        <v>12095693.51</v>
      </c>
      <c r="E18" s="7">
        <v>12082263.779999999</v>
      </c>
    </row>
    <row r="19" spans="1:5" x14ac:dyDescent="0.2">
      <c r="A19" s="5"/>
      <c r="B19" s="14" t="s">
        <v>15</v>
      </c>
      <c r="C19" s="6">
        <v>1257500</v>
      </c>
      <c r="D19" s="6">
        <v>577724.78</v>
      </c>
      <c r="E19" s="7">
        <v>577724.78</v>
      </c>
    </row>
    <row r="20" spans="1:5" x14ac:dyDescent="0.2">
      <c r="A20" s="5"/>
      <c r="B20" s="14" t="s">
        <v>16</v>
      </c>
      <c r="C20" s="6">
        <v>85871662</v>
      </c>
      <c r="D20" s="6">
        <v>28498491.48</v>
      </c>
      <c r="E20" s="7">
        <v>28498491.48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5650000</v>
      </c>
      <c r="D22" s="6">
        <v>56000</v>
      </c>
      <c r="E22" s="7">
        <v>56000</v>
      </c>
    </row>
    <row r="23" spans="1:5" x14ac:dyDescent="0.2">
      <c r="A23" s="5"/>
      <c r="B23" s="14" t="s">
        <v>19</v>
      </c>
      <c r="C23" s="6">
        <v>36589212.200000003</v>
      </c>
      <c r="D23" s="6">
        <v>9078728.75</v>
      </c>
      <c r="E23" s="7">
        <v>9078728.75</v>
      </c>
    </row>
    <row r="24" spans="1:5" x14ac:dyDescent="0.2">
      <c r="A24" s="11"/>
      <c r="B24" s="33" t="s">
        <v>35</v>
      </c>
      <c r="C24" s="12">
        <f>C3-C14</f>
        <v>0</v>
      </c>
      <c r="D24" s="12">
        <f>D3-D14</f>
        <v>67947149.429999977</v>
      </c>
      <c r="E24" s="13">
        <f>E3-E14</f>
        <v>72581475.650000006</v>
      </c>
    </row>
    <row r="26" spans="1:5" ht="22.5" x14ac:dyDescent="0.2">
      <c r="B26" s="19" t="s">
        <v>20</v>
      </c>
      <c r="C26" s="18" t="s">
        <v>22</v>
      </c>
      <c r="D26" s="18" t="s">
        <v>21</v>
      </c>
      <c r="E26" s="18" t="s">
        <v>23</v>
      </c>
    </row>
    <row r="27" spans="1:5" x14ac:dyDescent="0.2">
      <c r="B27" s="25" t="s">
        <v>25</v>
      </c>
      <c r="C27" s="26">
        <f>SUM(C28:C34)</f>
        <v>382446509.12</v>
      </c>
      <c r="D27" s="26">
        <f>SUM(D28:D34)</f>
        <v>162706371.72</v>
      </c>
      <c r="E27" s="4">
        <f>SUM(E28:E34)</f>
        <v>162706371.72</v>
      </c>
    </row>
    <row r="28" spans="1:5" x14ac:dyDescent="0.2">
      <c r="B28" s="27" t="s">
        <v>26</v>
      </c>
      <c r="C28" s="28">
        <v>170812821.12</v>
      </c>
      <c r="D28" s="28">
        <f>99692341.74+0.05</f>
        <v>99692341.789999992</v>
      </c>
      <c r="E28" s="29">
        <f>+D28</f>
        <v>99692341.789999992</v>
      </c>
    </row>
    <row r="29" spans="1:5" x14ac:dyDescent="0.2">
      <c r="B29" s="27" t="s">
        <v>27</v>
      </c>
      <c r="C29" s="28">
        <v>0</v>
      </c>
      <c r="D29" s="28">
        <v>0</v>
      </c>
      <c r="E29" s="29">
        <v>0</v>
      </c>
    </row>
    <row r="30" spans="1:5" x14ac:dyDescent="0.2">
      <c r="B30" s="27" t="s">
        <v>28</v>
      </c>
      <c r="C30" s="28">
        <v>0</v>
      </c>
      <c r="D30" s="28">
        <v>0</v>
      </c>
      <c r="E30" s="29">
        <v>0</v>
      </c>
    </row>
    <row r="31" spans="1:5" x14ac:dyDescent="0.2">
      <c r="B31" s="27" t="s">
        <v>29</v>
      </c>
      <c r="C31" s="28">
        <v>0</v>
      </c>
      <c r="D31" s="28">
        <v>0</v>
      </c>
      <c r="E31" s="29">
        <v>0</v>
      </c>
    </row>
    <row r="32" spans="1:5" x14ac:dyDescent="0.2">
      <c r="B32" s="27" t="s">
        <v>30</v>
      </c>
      <c r="C32" s="28">
        <f>0+211633688</f>
        <v>211633688</v>
      </c>
      <c r="D32" s="28">
        <f>1916.75+63012113.18</f>
        <v>63014029.93</v>
      </c>
      <c r="E32" s="29">
        <f>+D32</f>
        <v>63014029.93</v>
      </c>
    </row>
    <row r="33" spans="2:5" x14ac:dyDescent="0.2">
      <c r="B33" s="27" t="s">
        <v>31</v>
      </c>
      <c r="C33" s="28">
        <v>0</v>
      </c>
      <c r="D33" s="28">
        <v>0</v>
      </c>
      <c r="E33" s="29">
        <v>0</v>
      </c>
    </row>
    <row r="34" spans="2:5" x14ac:dyDescent="0.2">
      <c r="B34" s="27" t="s">
        <v>32</v>
      </c>
      <c r="C34" s="28">
        <v>0</v>
      </c>
      <c r="D34" s="28">
        <v>0</v>
      </c>
      <c r="E34" s="29">
        <v>0</v>
      </c>
    </row>
    <row r="35" spans="2:5" x14ac:dyDescent="0.2">
      <c r="B35" s="30" t="s">
        <v>33</v>
      </c>
      <c r="C35" s="31">
        <f>SUM(C36:C38)</f>
        <v>211659985</v>
      </c>
      <c r="D35" s="31">
        <f>SUM(D36:D38)</f>
        <v>59055024.039999999</v>
      </c>
      <c r="E35" s="32">
        <f>SUM(E36:E38)</f>
        <v>59055024.039999999</v>
      </c>
    </row>
    <row r="36" spans="2:5" x14ac:dyDescent="0.2">
      <c r="B36" s="27" t="s">
        <v>30</v>
      </c>
      <c r="C36" s="28">
        <f>0+83371662+128288323</f>
        <v>211659985</v>
      </c>
      <c r="D36" s="28">
        <f>0+25634910+32988084</f>
        <v>58622994</v>
      </c>
      <c r="E36" s="29">
        <f>+D36</f>
        <v>58622994</v>
      </c>
    </row>
    <row r="37" spans="2:5" x14ac:dyDescent="0.2">
      <c r="B37" s="27" t="s">
        <v>31</v>
      </c>
      <c r="C37" s="28">
        <v>0</v>
      </c>
      <c r="D37" s="28">
        <v>432030.04</v>
      </c>
      <c r="E37" s="29">
        <f>+D37</f>
        <v>432030.04</v>
      </c>
    </row>
    <row r="38" spans="2:5" x14ac:dyDescent="0.2">
      <c r="B38" s="27" t="s">
        <v>34</v>
      </c>
      <c r="C38" s="28">
        <v>0</v>
      </c>
      <c r="D38" s="28">
        <v>0</v>
      </c>
      <c r="E38" s="29">
        <v>0</v>
      </c>
    </row>
    <row r="39" spans="2:5" x14ac:dyDescent="0.2">
      <c r="B39" s="33" t="s">
        <v>35</v>
      </c>
      <c r="C39" s="34">
        <f>C27+C35</f>
        <v>594106494.12</v>
      </c>
      <c r="D39" s="34">
        <f t="shared" ref="D39:E39" si="2">D27+D35</f>
        <v>221761395.75999999</v>
      </c>
      <c r="E39" s="35">
        <f t="shared" si="2"/>
        <v>221761395.75999999</v>
      </c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dcterms:created xsi:type="dcterms:W3CDTF">2017-12-20T04:54:53Z</dcterms:created>
  <dcterms:modified xsi:type="dcterms:W3CDTF">2020-04-30T22:27:39Z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