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3040" windowHeight="9228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<sst xmlns="http://schemas.openxmlformats.org/spreadsheetml/2006/main" count="84" uniqueCount="84">
  <si>
    <t>Municipio de Silao de la Victoria
Estado Analítico del Ejercicio del Presupuesto de Egresos
Clasificación por Objeto del Gasto (Capítulo y Concepto)
Del 1 de Enero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</si>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</sst>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E90" sqref="E90"/>
    </sheetView>
  </sheetViews>
  <sheetFormatPr baseColWidth="10" defaultColWidth="12" defaultRowHeight="10.199999999999999" x14ac:dyDescent="0.2"/>
  <cols>
    <col min="1" max="1" width="5.8554687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252264591.39999998</v>
      </c>
      <c r="D5" s="17">
        <f>SUM(D6:D12)</f>
        <v>35470033.129999995</v>
      </c>
      <c r="E5" s="17">
        <f>C5+D5</f>
        <v>287734624.52999997</v>
      </c>
      <c r="F5" s="17">
        <f>SUM(F6:F12)</f>
        <v>130721717.03999999</v>
      </c>
      <c r="G5" s="17">
        <f>SUM(G6:G12)</f>
        <v>130589213.98999999</v>
      </c>
      <c r="H5" s="17">
        <f>E5-F5</f>
        <v>157012907.48999998</v>
      </c>
    </row>
    <row r="6" spans="1:8" x14ac:dyDescent="0.2">
      <c r="A6" s="18">
        <v>1100</v>
      </c>
      <c r="B6" s="19" t="s">
        <v>12</v>
      </c>
      <c r="C6" s="20">
        <v>141014151.53</v>
      </c>
      <c r="D6" s="20">
        <v>-12413485.65</v>
      </c>
      <c r="E6" s="20">
        <f t="shared" ref="E6:E69" si="0">C6+D6</f>
        <v>128600665.88</v>
      </c>
      <c r="F6" s="20">
        <v>55900187.289999999</v>
      </c>
      <c r="G6" s="20">
        <v>55900187.289999999</v>
      </c>
      <c r="H6" s="20">
        <f t="shared" ref="H6:H69" si="1">E6-F6</f>
        <v>72700478.590000004</v>
      </c>
    </row>
    <row r="7" spans="1:8" x14ac:dyDescent="0.2">
      <c r="A7" s="18">
        <v>1200</v>
      </c>
      <c r="B7" s="19" t="s">
        <v>13</v>
      </c>
      <c r="C7" s="20">
        <v>28947894.949999999</v>
      </c>
      <c r="D7" s="20">
        <v>41456478.899999999</v>
      </c>
      <c r="E7" s="20">
        <f t="shared" si="0"/>
        <v>70404373.849999994</v>
      </c>
      <c r="F7" s="20">
        <v>48107900.289999999</v>
      </c>
      <c r="G7" s="20">
        <v>48107900.289999999</v>
      </c>
      <c r="H7" s="20">
        <f t="shared" si="1"/>
        <v>22296473.559999995</v>
      </c>
    </row>
    <row r="8" spans="1:8" x14ac:dyDescent="0.2">
      <c r="A8" s="18">
        <v>1300</v>
      </c>
      <c r="B8" s="19" t="s">
        <v>14</v>
      </c>
      <c r="C8" s="20">
        <v>33926901.509999998</v>
      </c>
      <c r="D8" s="20">
        <v>1667621.97</v>
      </c>
      <c r="E8" s="20">
        <f t="shared" si="0"/>
        <v>35594523.479999997</v>
      </c>
      <c r="F8" s="20">
        <v>3895297.14</v>
      </c>
      <c r="G8" s="20">
        <v>3895297.14</v>
      </c>
      <c r="H8" s="20">
        <f t="shared" si="1"/>
        <v>31699226.339999996</v>
      </c>
    </row>
    <row r="9" spans="1:8" x14ac:dyDescent="0.2">
      <c r="A9" s="18">
        <v>1400</v>
      </c>
      <c r="B9" s="19" t="s">
        <v>15</v>
      </c>
      <c r="C9" s="20">
        <v>2015940.24</v>
      </c>
      <c r="D9" s="20">
        <v>1526757</v>
      </c>
      <c r="E9" s="20">
        <f t="shared" si="0"/>
        <v>3542697.24</v>
      </c>
      <c r="F9" s="20">
        <v>745620.83</v>
      </c>
      <c r="G9" s="20">
        <v>613117.78</v>
      </c>
      <c r="H9" s="20">
        <f t="shared" si="1"/>
        <v>2797076.41</v>
      </c>
    </row>
    <row r="10" spans="1:8" x14ac:dyDescent="0.2">
      <c r="A10" s="18">
        <v>1500</v>
      </c>
      <c r="B10" s="19" t="s">
        <v>16</v>
      </c>
      <c r="C10" s="20">
        <v>46359703.170000002</v>
      </c>
      <c r="D10" s="20">
        <v>3232660.91</v>
      </c>
      <c r="E10" s="20">
        <f t="shared" si="0"/>
        <v>49592364.079999998</v>
      </c>
      <c r="F10" s="20">
        <v>22072711.489999998</v>
      </c>
      <c r="G10" s="20">
        <v>22072711.489999998</v>
      </c>
      <c r="H10" s="20">
        <f t="shared" si="1"/>
        <v>27519652.59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0">
        <f>SUM(C14:C22)</f>
        <v>49215511</v>
      </c>
      <c r="D13" s="20">
        <f>SUM(D14:D22)</f>
        <v>11389989.280000001</v>
      </c>
      <c r="E13" s="20">
        <f t="shared" si="0"/>
        <v>60605500.280000001</v>
      </c>
      <c r="F13" s="20">
        <f>SUM(F14:F22)</f>
        <v>33763372.640000001</v>
      </c>
      <c r="G13" s="20">
        <f>SUM(G14:G22)</f>
        <v>26762864.139999997</v>
      </c>
      <c r="H13" s="20">
        <f t="shared" si="1"/>
        <v>26842127.640000001</v>
      </c>
    </row>
    <row r="14" spans="1:8" x14ac:dyDescent="0.2">
      <c r="A14" s="18">
        <v>2100</v>
      </c>
      <c r="B14" s="19" t="s">
        <v>20</v>
      </c>
      <c r="C14" s="20">
        <v>6130861</v>
      </c>
      <c r="D14" s="20">
        <v>2014000</v>
      </c>
      <c r="E14" s="20">
        <f t="shared" si="0"/>
        <v>8144861</v>
      </c>
      <c r="F14" s="20">
        <v>2843250.87</v>
      </c>
      <c r="G14" s="20">
        <v>2495359.35</v>
      </c>
      <c r="H14" s="20">
        <f t="shared" si="1"/>
        <v>5301610.13</v>
      </c>
    </row>
    <row r="15" spans="1:8" x14ac:dyDescent="0.2">
      <c r="A15" s="18">
        <v>2200</v>
      </c>
      <c r="B15" s="19" t="s">
        <v>21</v>
      </c>
      <c r="C15" s="20">
        <v>2291750</v>
      </c>
      <c r="D15" s="20">
        <v>172000</v>
      </c>
      <c r="E15" s="20">
        <f t="shared" si="0"/>
        <v>2463750</v>
      </c>
      <c r="F15" s="20">
        <v>1097445.56</v>
      </c>
      <c r="G15" s="20">
        <v>1067339.58</v>
      </c>
      <c r="H15" s="20">
        <f t="shared" si="1"/>
        <v>1366304.44</v>
      </c>
    </row>
    <row r="16" spans="1:8" x14ac:dyDescent="0.2">
      <c r="A16" s="18">
        <v>2300</v>
      </c>
      <c r="B16" s="19" t="s">
        <v>22</v>
      </c>
      <c r="C16" s="20">
        <v>80000</v>
      </c>
      <c r="D16" s="20">
        <v>0</v>
      </c>
      <c r="E16" s="20">
        <f t="shared" si="0"/>
        <v>80000</v>
      </c>
      <c r="F16" s="20">
        <v>37235.279999999999</v>
      </c>
      <c r="G16" s="20">
        <v>35350.99</v>
      </c>
      <c r="H16" s="20">
        <f t="shared" si="1"/>
        <v>42764.72</v>
      </c>
    </row>
    <row r="17" spans="1:8" x14ac:dyDescent="0.2">
      <c r="A17" s="18">
        <v>2400</v>
      </c>
      <c r="B17" s="19" t="s">
        <v>23</v>
      </c>
      <c r="C17" s="20">
        <v>4896200</v>
      </c>
      <c r="D17" s="20">
        <v>2592500</v>
      </c>
      <c r="E17" s="20">
        <f t="shared" si="0"/>
        <v>7488700</v>
      </c>
      <c r="F17" s="20">
        <v>3128676.68</v>
      </c>
      <c r="G17" s="20">
        <v>2990895.57</v>
      </c>
      <c r="H17" s="20">
        <f t="shared" si="1"/>
        <v>4360023.32</v>
      </c>
    </row>
    <row r="18" spans="1:8" x14ac:dyDescent="0.2">
      <c r="A18" s="18">
        <v>2500</v>
      </c>
      <c r="B18" s="19" t="s">
        <v>24</v>
      </c>
      <c r="C18" s="20">
        <v>17175500</v>
      </c>
      <c r="D18" s="20">
        <v>15000</v>
      </c>
      <c r="E18" s="20">
        <f t="shared" si="0"/>
        <v>17190500</v>
      </c>
      <c r="F18" s="20">
        <v>13754145.359999999</v>
      </c>
      <c r="G18" s="20">
        <v>9415755.8300000001</v>
      </c>
      <c r="H18" s="20">
        <f t="shared" si="1"/>
        <v>3436354.6400000006</v>
      </c>
    </row>
    <row r="19" spans="1:8" x14ac:dyDescent="0.2">
      <c r="A19" s="18">
        <v>2600</v>
      </c>
      <c r="B19" s="19" t="s">
        <v>25</v>
      </c>
      <c r="C19" s="20">
        <v>15350600</v>
      </c>
      <c r="D19" s="20">
        <v>661000</v>
      </c>
      <c r="E19" s="20">
        <f t="shared" si="0"/>
        <v>16011600</v>
      </c>
      <c r="F19" s="20">
        <v>9558568.4000000004</v>
      </c>
      <c r="G19" s="20">
        <v>9517863.5800000001</v>
      </c>
      <c r="H19" s="20">
        <f t="shared" si="1"/>
        <v>6453031.5999999996</v>
      </c>
    </row>
    <row r="20" spans="1:8" x14ac:dyDescent="0.2">
      <c r="A20" s="18">
        <v>2700</v>
      </c>
      <c r="B20" s="19" t="s">
        <v>26</v>
      </c>
      <c r="C20" s="20">
        <v>2165600</v>
      </c>
      <c r="D20" s="20">
        <v>4783489.28</v>
      </c>
      <c r="E20" s="20">
        <f t="shared" si="0"/>
        <v>6949089.2800000003</v>
      </c>
      <c r="F20" s="20">
        <v>2486526.6</v>
      </c>
      <c r="G20" s="20">
        <v>842713.4</v>
      </c>
      <c r="H20" s="20">
        <f t="shared" si="1"/>
        <v>4462562.68</v>
      </c>
    </row>
    <row r="21" spans="1:8" x14ac:dyDescent="0.2">
      <c r="A21" s="18">
        <v>2800</v>
      </c>
      <c r="B21" s="19" t="s">
        <v>27</v>
      </c>
      <c r="C21" s="20">
        <v>410000</v>
      </c>
      <c r="D21" s="20">
        <v>872000</v>
      </c>
      <c r="E21" s="20">
        <f t="shared" si="0"/>
        <v>1282000</v>
      </c>
      <c r="F21" s="20">
        <v>561701.91</v>
      </c>
      <c r="G21" s="20">
        <v>136052</v>
      </c>
      <c r="H21" s="20">
        <f t="shared" si="1"/>
        <v>720298.09</v>
      </c>
    </row>
    <row r="22" spans="1:8" x14ac:dyDescent="0.2">
      <c r="A22" s="18">
        <v>2900</v>
      </c>
      <c r="B22" s="19" t="s">
        <v>28</v>
      </c>
      <c r="C22" s="20">
        <v>715000</v>
      </c>
      <c r="D22" s="20">
        <v>280000</v>
      </c>
      <c r="E22" s="20">
        <f t="shared" si="0"/>
        <v>995000</v>
      </c>
      <c r="F22" s="20">
        <v>295821.98</v>
      </c>
      <c r="G22" s="20">
        <v>261533.84</v>
      </c>
      <c r="H22" s="20">
        <f t="shared" si="1"/>
        <v>699178.02</v>
      </c>
    </row>
    <row r="23" spans="1:8" x14ac:dyDescent="0.2">
      <c r="A23" s="15" t="s">
        <v>29</v>
      </c>
      <c r="B23" s="16"/>
      <c r="C23" s="20">
        <f>SUM(C24:C32)</f>
        <v>119684490.07000001</v>
      </c>
      <c r="D23" s="20">
        <f>SUM(D24:D32)</f>
        <v>22330665.120000001</v>
      </c>
      <c r="E23" s="20">
        <f t="shared" si="0"/>
        <v>142015155.19</v>
      </c>
      <c r="F23" s="20">
        <f>SUM(F24:F32)</f>
        <v>71717174.25</v>
      </c>
      <c r="G23" s="20">
        <f>SUM(G24:G32)</f>
        <v>63300889.04999999</v>
      </c>
      <c r="H23" s="20">
        <f t="shared" si="1"/>
        <v>70297980.939999998</v>
      </c>
    </row>
    <row r="24" spans="1:8" x14ac:dyDescent="0.2">
      <c r="A24" s="18">
        <v>3100</v>
      </c>
      <c r="B24" s="19" t="s">
        <v>30</v>
      </c>
      <c r="C24" s="20">
        <v>11424200</v>
      </c>
      <c r="D24" s="20">
        <v>6650988.5099999998</v>
      </c>
      <c r="E24" s="20">
        <f t="shared" si="0"/>
        <v>18075188.509999998</v>
      </c>
      <c r="F24" s="20">
        <v>11230684.9</v>
      </c>
      <c r="G24" s="20">
        <v>10822589.68</v>
      </c>
      <c r="H24" s="20">
        <f t="shared" si="1"/>
        <v>6844503.6099999975</v>
      </c>
    </row>
    <row r="25" spans="1:8" x14ac:dyDescent="0.2">
      <c r="A25" s="18">
        <v>3200</v>
      </c>
      <c r="B25" s="19" t="s">
        <v>31</v>
      </c>
      <c r="C25" s="20">
        <v>10841062.4</v>
      </c>
      <c r="D25" s="20">
        <v>1415920</v>
      </c>
      <c r="E25" s="20">
        <f t="shared" si="0"/>
        <v>12256982.4</v>
      </c>
      <c r="F25" s="20">
        <v>4629330.13</v>
      </c>
      <c r="G25" s="20">
        <v>4541224.67</v>
      </c>
      <c r="H25" s="20">
        <f t="shared" si="1"/>
        <v>7627652.2700000005</v>
      </c>
    </row>
    <row r="26" spans="1:8" x14ac:dyDescent="0.2">
      <c r="A26" s="18">
        <v>3300</v>
      </c>
      <c r="B26" s="19" t="s">
        <v>32</v>
      </c>
      <c r="C26" s="20">
        <v>10648000</v>
      </c>
      <c r="D26" s="20">
        <v>6809379.5099999998</v>
      </c>
      <c r="E26" s="20">
        <f t="shared" si="0"/>
        <v>17457379.509999998</v>
      </c>
      <c r="F26" s="20">
        <v>2990207.38</v>
      </c>
      <c r="G26" s="20">
        <v>2989524.28</v>
      </c>
      <c r="H26" s="20">
        <f t="shared" si="1"/>
        <v>14467172.129999999</v>
      </c>
    </row>
    <row r="27" spans="1:8" x14ac:dyDescent="0.2">
      <c r="A27" s="18">
        <v>3400</v>
      </c>
      <c r="B27" s="19" t="s">
        <v>33</v>
      </c>
      <c r="C27" s="20">
        <v>3680000</v>
      </c>
      <c r="D27" s="20">
        <v>950000</v>
      </c>
      <c r="E27" s="20">
        <f t="shared" si="0"/>
        <v>4630000</v>
      </c>
      <c r="F27" s="20">
        <v>3439007.68</v>
      </c>
      <c r="G27" s="20">
        <v>3410007.68</v>
      </c>
      <c r="H27" s="20">
        <f t="shared" si="1"/>
        <v>1190992.3199999998</v>
      </c>
    </row>
    <row r="28" spans="1:8" x14ac:dyDescent="0.2">
      <c r="A28" s="18">
        <v>3500</v>
      </c>
      <c r="B28" s="19" t="s">
        <v>34</v>
      </c>
      <c r="C28" s="20">
        <v>30859000</v>
      </c>
      <c r="D28" s="20">
        <v>8690015</v>
      </c>
      <c r="E28" s="20">
        <f t="shared" si="0"/>
        <v>39549015</v>
      </c>
      <c r="F28" s="20">
        <v>27062545.109999999</v>
      </c>
      <c r="G28" s="20">
        <v>23118505.649999999</v>
      </c>
      <c r="H28" s="20">
        <f t="shared" si="1"/>
        <v>12486469.890000001</v>
      </c>
    </row>
    <row r="29" spans="1:8" x14ac:dyDescent="0.2">
      <c r="A29" s="18">
        <v>3600</v>
      </c>
      <c r="B29" s="19" t="s">
        <v>35</v>
      </c>
      <c r="C29" s="20">
        <v>6610000</v>
      </c>
      <c r="D29" s="20">
        <v>1222965</v>
      </c>
      <c r="E29" s="20">
        <f t="shared" si="0"/>
        <v>7832965</v>
      </c>
      <c r="F29" s="20">
        <v>1779037.07</v>
      </c>
      <c r="G29" s="20">
        <v>1464378.79</v>
      </c>
      <c r="H29" s="20">
        <f t="shared" si="1"/>
        <v>6053927.9299999997</v>
      </c>
    </row>
    <row r="30" spans="1:8" x14ac:dyDescent="0.2">
      <c r="A30" s="18">
        <v>3700</v>
      </c>
      <c r="B30" s="19" t="s">
        <v>36</v>
      </c>
      <c r="C30" s="20">
        <v>1110200</v>
      </c>
      <c r="D30" s="20">
        <v>75000</v>
      </c>
      <c r="E30" s="20">
        <f t="shared" si="0"/>
        <v>1185200</v>
      </c>
      <c r="F30" s="20">
        <v>144124</v>
      </c>
      <c r="G30" s="20">
        <v>144124</v>
      </c>
      <c r="H30" s="20">
        <f t="shared" si="1"/>
        <v>1041076</v>
      </c>
    </row>
    <row r="31" spans="1:8" x14ac:dyDescent="0.2">
      <c r="A31" s="18">
        <v>3800</v>
      </c>
      <c r="B31" s="19" t="s">
        <v>37</v>
      </c>
      <c r="C31" s="20">
        <v>12151000</v>
      </c>
      <c r="D31" s="20">
        <v>-3284428</v>
      </c>
      <c r="E31" s="20">
        <f t="shared" si="0"/>
        <v>8866572</v>
      </c>
      <c r="F31" s="20">
        <v>1848719.45</v>
      </c>
      <c r="G31" s="20">
        <v>1646463.05</v>
      </c>
      <c r="H31" s="20">
        <f t="shared" si="1"/>
        <v>7017852.5499999998</v>
      </c>
    </row>
    <row r="32" spans="1:8" x14ac:dyDescent="0.2">
      <c r="A32" s="18">
        <v>3900</v>
      </c>
      <c r="B32" s="19" t="s">
        <v>38</v>
      </c>
      <c r="C32" s="20">
        <v>32361027.670000002</v>
      </c>
      <c r="D32" s="20">
        <v>-199174.9</v>
      </c>
      <c r="E32" s="20">
        <f t="shared" si="0"/>
        <v>32161852.770000003</v>
      </c>
      <c r="F32" s="20">
        <v>18593518.530000001</v>
      </c>
      <c r="G32" s="20">
        <v>15164071.25</v>
      </c>
      <c r="H32" s="20">
        <f t="shared" si="1"/>
        <v>13568334.240000002</v>
      </c>
    </row>
    <row r="33" spans="1:8" x14ac:dyDescent="0.2">
      <c r="A33" s="15" t="s">
        <v>39</v>
      </c>
      <c r="B33" s="16"/>
      <c r="C33" s="20">
        <f>SUM(C34:C42)</f>
        <v>43573527.449999996</v>
      </c>
      <c r="D33" s="20">
        <f>SUM(D34:D42)</f>
        <v>29358900</v>
      </c>
      <c r="E33" s="20">
        <f t="shared" si="0"/>
        <v>72932427.449999988</v>
      </c>
      <c r="F33" s="20">
        <f>SUM(F34:F42)</f>
        <v>26743832.240000002</v>
      </c>
      <c r="G33" s="20">
        <f>SUM(G34:G42)</f>
        <v>26884211.580000006</v>
      </c>
      <c r="H33" s="20">
        <f t="shared" si="1"/>
        <v>46188595.209999986</v>
      </c>
    </row>
    <row r="34" spans="1:8" x14ac:dyDescent="0.2">
      <c r="A34" s="18">
        <v>4100</v>
      </c>
      <c r="B34" s="19" t="s">
        <v>40</v>
      </c>
      <c r="C34" s="20">
        <v>26000000</v>
      </c>
      <c r="D34" s="20">
        <v>4626400</v>
      </c>
      <c r="E34" s="20">
        <f t="shared" si="0"/>
        <v>30626400</v>
      </c>
      <c r="F34" s="20">
        <v>12626400</v>
      </c>
      <c r="G34" s="20">
        <v>12626400</v>
      </c>
      <c r="H34" s="20">
        <f t="shared" si="1"/>
        <v>18000000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3500000</v>
      </c>
      <c r="D36" s="20">
        <v>9520000</v>
      </c>
      <c r="E36" s="20">
        <f t="shared" si="0"/>
        <v>13020000</v>
      </c>
      <c r="F36" s="20">
        <v>5618988.4900000002</v>
      </c>
      <c r="G36" s="20">
        <v>5618988.4900000002</v>
      </c>
      <c r="H36" s="20">
        <f t="shared" si="1"/>
        <v>7401011.5099999998</v>
      </c>
    </row>
    <row r="37" spans="1:8" x14ac:dyDescent="0.2">
      <c r="A37" s="18">
        <v>4400</v>
      </c>
      <c r="B37" s="19" t="s">
        <v>43</v>
      </c>
      <c r="C37" s="20">
        <v>7877713.0499999998</v>
      </c>
      <c r="D37" s="20">
        <v>15212500</v>
      </c>
      <c r="E37" s="20">
        <f t="shared" si="0"/>
        <v>23090213.050000001</v>
      </c>
      <c r="F37" s="20">
        <v>6594181.3300000001</v>
      </c>
      <c r="G37" s="20">
        <v>6734560.6699999999</v>
      </c>
      <c r="H37" s="20">
        <f t="shared" si="1"/>
        <v>16496031.720000001</v>
      </c>
    </row>
    <row r="38" spans="1:8" x14ac:dyDescent="0.2">
      <c r="A38" s="18">
        <v>4500</v>
      </c>
      <c r="B38" s="19" t="s">
        <v>44</v>
      </c>
      <c r="C38" s="20">
        <v>6195814.4000000004</v>
      </c>
      <c r="D38" s="20">
        <v>0</v>
      </c>
      <c r="E38" s="20">
        <f t="shared" si="0"/>
        <v>6195814.4000000004</v>
      </c>
      <c r="F38" s="20">
        <v>1904262.42</v>
      </c>
      <c r="G38" s="20">
        <v>1904262.42</v>
      </c>
      <c r="H38" s="20">
        <f t="shared" si="1"/>
        <v>4291551.9800000004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1257500</v>
      </c>
      <c r="D43" s="20">
        <f>SUM(D44:D52)</f>
        <v>8704027.0299999993</v>
      </c>
      <c r="E43" s="20">
        <f t="shared" si="0"/>
        <v>9961527.0299999993</v>
      </c>
      <c r="F43" s="20">
        <f>SUM(F44:F52)</f>
        <v>2298655.91</v>
      </c>
      <c r="G43" s="20">
        <f>SUM(G44:G52)</f>
        <v>2126655.91</v>
      </c>
      <c r="H43" s="20">
        <f t="shared" si="1"/>
        <v>7662871.1199999992</v>
      </c>
    </row>
    <row r="44" spans="1:8" x14ac:dyDescent="0.2">
      <c r="A44" s="18">
        <v>5100</v>
      </c>
      <c r="B44" s="19" t="s">
        <v>50</v>
      </c>
      <c r="C44" s="20">
        <v>567500</v>
      </c>
      <c r="D44" s="20">
        <v>2337000</v>
      </c>
      <c r="E44" s="20">
        <f t="shared" si="0"/>
        <v>2904500</v>
      </c>
      <c r="F44" s="20">
        <v>621375.42000000004</v>
      </c>
      <c r="G44" s="20">
        <v>621375.42000000004</v>
      </c>
      <c r="H44" s="20">
        <f t="shared" si="1"/>
        <v>2283124.58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3378378</v>
      </c>
      <c r="E47" s="20">
        <f t="shared" si="0"/>
        <v>3378378</v>
      </c>
      <c r="F47" s="20">
        <v>172000</v>
      </c>
      <c r="G47" s="20">
        <v>0</v>
      </c>
      <c r="H47" s="20">
        <f t="shared" si="1"/>
        <v>3206378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18150.43</v>
      </c>
      <c r="E48" s="20">
        <f t="shared" si="0"/>
        <v>18150.43</v>
      </c>
      <c r="F48" s="20">
        <v>0</v>
      </c>
      <c r="G48" s="20">
        <v>0</v>
      </c>
      <c r="H48" s="20">
        <f t="shared" si="1"/>
        <v>18150.43</v>
      </c>
    </row>
    <row r="49" spans="1:8" x14ac:dyDescent="0.2">
      <c r="A49" s="18">
        <v>5600</v>
      </c>
      <c r="B49" s="19" t="s">
        <v>55</v>
      </c>
      <c r="C49" s="20">
        <v>440000</v>
      </c>
      <c r="D49" s="20">
        <v>1970498.6</v>
      </c>
      <c r="E49" s="20">
        <f t="shared" si="0"/>
        <v>2410498.6</v>
      </c>
      <c r="F49" s="20">
        <v>884021.61</v>
      </c>
      <c r="G49" s="20">
        <v>884021.61</v>
      </c>
      <c r="H49" s="20">
        <f t="shared" si="1"/>
        <v>1526476.9900000002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250000</v>
      </c>
      <c r="D52" s="20">
        <v>1000000</v>
      </c>
      <c r="E52" s="20">
        <f t="shared" si="0"/>
        <v>1250000</v>
      </c>
      <c r="F52" s="20">
        <v>621258.88</v>
      </c>
      <c r="G52" s="20">
        <v>621258.88</v>
      </c>
      <c r="H52" s="20">
        <f t="shared" si="1"/>
        <v>628741.12</v>
      </c>
    </row>
    <row r="53" spans="1:8" x14ac:dyDescent="0.2">
      <c r="A53" s="15" t="s">
        <v>59</v>
      </c>
      <c r="B53" s="16"/>
      <c r="C53" s="20">
        <f>SUM(C54:C56)</f>
        <v>85871662</v>
      </c>
      <c r="D53" s="20">
        <f>SUM(D54:D56)</f>
        <v>56324981.700000003</v>
      </c>
      <c r="E53" s="20">
        <f t="shared" si="0"/>
        <v>142196643.69999999</v>
      </c>
      <c r="F53" s="20">
        <f>SUM(F54:F56)</f>
        <v>31161457.300000001</v>
      </c>
      <c r="G53" s="20">
        <f>SUM(G54:G56)</f>
        <v>31161457.300000001</v>
      </c>
      <c r="H53" s="20">
        <f t="shared" si="1"/>
        <v>111035186.39999999</v>
      </c>
    </row>
    <row r="54" spans="1:8" x14ac:dyDescent="0.2">
      <c r="A54" s="18">
        <v>6100</v>
      </c>
      <c r="B54" s="19" t="s">
        <v>60</v>
      </c>
      <c r="C54" s="20">
        <v>85871662</v>
      </c>
      <c r="D54" s="20">
        <v>56324981.700000003</v>
      </c>
      <c r="E54" s="20">
        <f t="shared" si="0"/>
        <v>142196643.69999999</v>
      </c>
      <c r="F54" s="20">
        <v>31161457.300000001</v>
      </c>
      <c r="G54" s="20">
        <v>31161457.300000001</v>
      </c>
      <c r="H54" s="20">
        <f t="shared" si="1"/>
        <v>111035186.39999999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0</v>
      </c>
      <c r="D57" s="20">
        <f>SUM(D58:D64)</f>
        <v>0</v>
      </c>
      <c r="E57" s="20">
        <f t="shared" si="0"/>
        <v>0</v>
      </c>
      <c r="F57" s="20">
        <f>SUM(F58:F64)</f>
        <v>0</v>
      </c>
      <c r="G57" s="20">
        <f>SUM(G58:G64)</f>
        <v>0</v>
      </c>
      <c r="H57" s="20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0">
        <f>SUM(C66:C68)</f>
        <v>5650000</v>
      </c>
      <c r="D65" s="20">
        <f>SUM(D66:D68)</f>
        <v>199919.76</v>
      </c>
      <c r="E65" s="20">
        <f t="shared" si="0"/>
        <v>5849919.7599999998</v>
      </c>
      <c r="F65" s="20">
        <f>SUM(F66:F68)</f>
        <v>656000</v>
      </c>
      <c r="G65" s="20">
        <f>SUM(G66:G68)</f>
        <v>656000</v>
      </c>
      <c r="H65" s="20">
        <f t="shared" si="1"/>
        <v>5193919.76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5650000</v>
      </c>
      <c r="D68" s="20">
        <v>199919.76</v>
      </c>
      <c r="E68" s="20">
        <f t="shared" si="0"/>
        <v>5849919.7599999998</v>
      </c>
      <c r="F68" s="20">
        <v>656000</v>
      </c>
      <c r="G68" s="20">
        <v>656000</v>
      </c>
      <c r="H68" s="20">
        <f t="shared" si="1"/>
        <v>5193919.76</v>
      </c>
    </row>
    <row r="69" spans="1:8" x14ac:dyDescent="0.2">
      <c r="A69" s="15" t="s">
        <v>75</v>
      </c>
      <c r="B69" s="16"/>
      <c r="C69" s="20">
        <f>SUM(C70:C76)</f>
        <v>36589212.200000003</v>
      </c>
      <c r="D69" s="20">
        <f>SUM(D70:D76)</f>
        <v>0</v>
      </c>
      <c r="E69" s="20">
        <f t="shared" si="0"/>
        <v>36589212.200000003</v>
      </c>
      <c r="F69" s="20">
        <f>SUM(F70:F76)</f>
        <v>17866498.07</v>
      </c>
      <c r="G69" s="20">
        <f>SUM(G70:G76)</f>
        <v>17866498.07</v>
      </c>
      <c r="H69" s="20">
        <f t="shared" si="1"/>
        <v>18722714.130000003</v>
      </c>
    </row>
    <row r="70" spans="1:8" x14ac:dyDescent="0.2">
      <c r="A70" s="18">
        <v>9100</v>
      </c>
      <c r="B70" s="19" t="s">
        <v>76</v>
      </c>
      <c r="C70" s="20">
        <v>32744000</v>
      </c>
      <c r="D70" s="20">
        <v>0</v>
      </c>
      <c r="E70" s="20">
        <f t="shared" ref="E70:E76" si="2">C70+D70</f>
        <v>32744000</v>
      </c>
      <c r="F70" s="20">
        <v>16272000</v>
      </c>
      <c r="G70" s="20">
        <v>16272000</v>
      </c>
      <c r="H70" s="20">
        <f t="shared" ref="H70:H76" si="3">E70-F70</f>
        <v>16472000</v>
      </c>
    </row>
    <row r="71" spans="1:8" x14ac:dyDescent="0.2">
      <c r="A71" s="18">
        <v>9200</v>
      </c>
      <c r="B71" s="19" t="s">
        <v>77</v>
      </c>
      <c r="C71" s="20">
        <v>3845212.2</v>
      </c>
      <c r="D71" s="20">
        <v>0</v>
      </c>
      <c r="E71" s="20">
        <f t="shared" si="2"/>
        <v>3845212.2</v>
      </c>
      <c r="F71" s="20">
        <v>1594498.07</v>
      </c>
      <c r="G71" s="20">
        <v>1594498.07</v>
      </c>
      <c r="H71" s="20">
        <f t="shared" si="3"/>
        <v>2250714.13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594106494.12</v>
      </c>
      <c r="D77" s="25">
        <f t="shared" si="4"/>
        <v>163778516.01999998</v>
      </c>
      <c r="E77" s="25">
        <f t="shared" si="4"/>
        <v>757885010.13999987</v>
      </c>
      <c r="F77" s="25">
        <f t="shared" si="4"/>
        <v>314928707.44999999</v>
      </c>
      <c r="G77" s="25">
        <f t="shared" si="4"/>
        <v>299347790.03999996</v>
      </c>
      <c r="H77" s="25">
        <f t="shared" si="4"/>
        <v>442956302.68999994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2020-08-03T17:48:09Z</dcterms:created>
  <dcterms:modified xsi:type="dcterms:W3CDTF">2020-08-03T17:49:37Z</dcterms:modified>
</cp:coreProperties>
</file>