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\2020\2do Trimestre 2020\0 GENERACION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D61" i="3" s="1"/>
  <c r="C59" i="3"/>
  <c r="C61" i="3" s="1"/>
  <c r="D22" i="3"/>
  <c r="C22" i="3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<sst xmlns="http://schemas.openxmlformats.org/spreadsheetml/2006/main" count="73" uniqueCount="57">
  <si>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</si>
  <si>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</si>
  <si>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</si>
  <si>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</si>
  <si>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</si>
  <si>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</si>
  <si>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</si>
  <si>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</si>
  <si>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</si>
  <si>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</si>
  <si>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</si>
  <si>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</si>
  <si>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</si>
  <si>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</si>
  <si>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</si>
  <si>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</si>
  <si>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</si>
  <si>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</si>
  <si>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</si>
  <si>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</si>
  <si>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</si>
  <si>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</si>
  <si>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</si>
  <si>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</si>
  <si>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</si>
  <si>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</si>
  <si>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</si>
  <si>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</si>
  <si>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</si>
  <si>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</si>
  <si>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</si>
  <si>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</si>
  <si>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</si>
  <si>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</si>
  <si>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</si>
  <si>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</si>
  <si>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</si>
  <si>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</si>
  <si>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</si>
  <si>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</si>
  <si>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</si>
  <si>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</si>
  <si>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</si>
  <si>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</si>
  <si>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</si>
  <si>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</si>
  <si>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</si>
  <si>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</si>
  <si>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</si>
  <si>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</si>
  <si>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</si>
  <si>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</si>
  <si>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</si>
  <si>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</si>
  <si>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</si>
  <si>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</si>
  <si>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Silao de la Victoria
Estado de Actividades
Del 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</si>
</sst>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topLeftCell="A42" zoomScaleNormal="100" workbookViewId="0">
      <selection activeCell="D72" sqref="D72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108132301.79000001</v>
      </c>
      <c r="D4" s="28">
        <f>SUM(D5:D11)</f>
        <v>147419932.66000003</v>
      </c>
      <c r="E4" s="31" t="s">
        <v>55</v>
      </c>
    </row>
    <row r="5" spans="1:5" x14ac:dyDescent="0.2">
      <c r="A5" s="19"/>
      <c r="B5" s="20" t="s">
        <v>1</v>
      </c>
      <c r="C5" s="29">
        <v>96012101.099999994</v>
      </c>
      <c r="D5" s="30">
        <v>117600416.87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3960.42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9134476.6999999993</v>
      </c>
      <c r="D8" s="30">
        <v>21255165.41</v>
      </c>
      <c r="E8" s="31">
        <v>4140</v>
      </c>
    </row>
    <row r="9" spans="1:5" x14ac:dyDescent="0.2">
      <c r="A9" s="19"/>
      <c r="B9" s="20" t="s">
        <v>47</v>
      </c>
      <c r="C9" s="29">
        <v>733348.73</v>
      </c>
      <c r="D9" s="30">
        <v>3224412.36</v>
      </c>
      <c r="E9" s="31">
        <v>4150</v>
      </c>
    </row>
    <row r="10" spans="1:5" x14ac:dyDescent="0.2">
      <c r="A10" s="19"/>
      <c r="B10" s="20" t="s">
        <v>48</v>
      </c>
      <c r="C10" s="29">
        <v>2248414.84</v>
      </c>
      <c r="D10" s="30">
        <v>5339938.0199999996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260444227.55000001</v>
      </c>
      <c r="D12" s="28">
        <f>SUM(D13:D14)</f>
        <v>483718051.18000001</v>
      </c>
      <c r="E12" s="31" t="s">
        <v>55</v>
      </c>
    </row>
    <row r="13" spans="1:5" ht="22.5" x14ac:dyDescent="0.2">
      <c r="A13" s="19"/>
      <c r="B13" s="26" t="s">
        <v>51</v>
      </c>
      <c r="C13" s="29">
        <v>260444227.55000001</v>
      </c>
      <c r="D13" s="30">
        <v>483718051.18000001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368576529.34000003</v>
      </c>
      <c r="D22" s="3">
        <f>SUM(D4+D12+D15)</f>
        <v>631137983.84000003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236202263.93000001</v>
      </c>
      <c r="D25" s="28">
        <f>SUM(D26:D28)</f>
        <v>516531612.46000004</v>
      </c>
      <c r="E25" s="31" t="s">
        <v>55</v>
      </c>
    </row>
    <row r="26" spans="1:5" x14ac:dyDescent="0.2">
      <c r="A26" s="19"/>
      <c r="B26" s="20" t="s">
        <v>37</v>
      </c>
      <c r="C26" s="29">
        <v>130721717.04000001</v>
      </c>
      <c r="D26" s="30">
        <v>248976035.24000001</v>
      </c>
      <c r="E26" s="31">
        <v>5110</v>
      </c>
    </row>
    <row r="27" spans="1:5" x14ac:dyDescent="0.2">
      <c r="A27" s="19"/>
      <c r="B27" s="20" t="s">
        <v>16</v>
      </c>
      <c r="C27" s="29">
        <v>33763372.640000001</v>
      </c>
      <c r="D27" s="30">
        <v>82887126.299999997</v>
      </c>
      <c r="E27" s="31">
        <v>5120</v>
      </c>
    </row>
    <row r="28" spans="1:5" x14ac:dyDescent="0.2">
      <c r="A28" s="19"/>
      <c r="B28" s="20" t="s">
        <v>17</v>
      </c>
      <c r="C28" s="29">
        <v>71717174.25</v>
      </c>
      <c r="D28" s="30">
        <v>184668450.91999999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26743832.240000002</v>
      </c>
      <c r="D29" s="28">
        <f>SUM(D30:D38)</f>
        <v>57377992.730000004</v>
      </c>
      <c r="E29" s="31" t="s">
        <v>55</v>
      </c>
    </row>
    <row r="30" spans="1:5" x14ac:dyDescent="0.2">
      <c r="A30" s="19"/>
      <c r="B30" s="20" t="s">
        <v>18</v>
      </c>
      <c r="C30" s="29">
        <v>12626400</v>
      </c>
      <c r="D30" s="30">
        <v>25006773.300000001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5618988.4900000002</v>
      </c>
      <c r="D32" s="30">
        <v>6133047.3200000003</v>
      </c>
      <c r="E32" s="31">
        <v>5230</v>
      </c>
    </row>
    <row r="33" spans="1:5" x14ac:dyDescent="0.2">
      <c r="A33" s="19"/>
      <c r="B33" s="20" t="s">
        <v>21</v>
      </c>
      <c r="C33" s="29">
        <v>6594181.3300000001</v>
      </c>
      <c r="D33" s="30">
        <v>21937402.579999998</v>
      </c>
      <c r="E33" s="31">
        <v>5240</v>
      </c>
    </row>
    <row r="34" spans="1:5" x14ac:dyDescent="0.2">
      <c r="A34" s="19"/>
      <c r="B34" s="20" t="s">
        <v>22</v>
      </c>
      <c r="C34" s="29">
        <v>1904262.42</v>
      </c>
      <c r="D34" s="30">
        <v>4300769.53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656000</v>
      </c>
      <c r="D39" s="28">
        <f>SUM(D40:D42)</f>
        <v>5615174.1600000001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656000</v>
      </c>
      <c r="D42" s="30">
        <v>5615174.1600000001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1594498.07</v>
      </c>
      <c r="D43" s="28">
        <f>SUM(D44:D48)</f>
        <v>2137381.11</v>
      </c>
      <c r="E43" s="31" t="s">
        <v>55</v>
      </c>
    </row>
    <row r="44" spans="1:5" x14ac:dyDescent="0.2">
      <c r="A44" s="19"/>
      <c r="B44" s="20" t="s">
        <v>26</v>
      </c>
      <c r="C44" s="29">
        <v>1594498.07</v>
      </c>
      <c r="D44" s="30">
        <v>2137381.11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8116502.5099999998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8116502.5099999998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40471325.969999999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40471325.969999999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265196594.24000001</v>
      </c>
      <c r="D59" s="3">
        <f>SUM(D56+D49+D43+D39+D29+D25)</f>
        <v>630249988.94000006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103379935.10000002</v>
      </c>
      <c r="D61" s="28">
        <f>D22-D59</f>
        <v>887994.89999997616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ADAN</cp:lastModifiedBy>
  <cp:lastPrinted>2018-03-04T05:17:13Z</cp:lastPrinted>
  <dcterms:created xsi:type="dcterms:W3CDTF">2012-12-11T20:29:16Z</dcterms:created>
  <dcterms:modified xsi:type="dcterms:W3CDTF">2020-07-30T02:12:06Z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