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\2020\2do Trimestre 2020\0 GENERACION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<sst xmlns="http://schemas.openxmlformats.org/spreadsheetml/2006/main" count="61" uniqueCount="52">
  <si>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</si>
  <si>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</si>
  <si>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</si>
  <si>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</si>
  <si>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</si>
  <si>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</si>
  <si>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</si>
  <si>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</si>
  <si>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</si>
  <si>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</si>
  <si>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</si>
  <si>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</si>
  <si>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</si>
  <si>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</si>
  <si>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</si>
  <si>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</si>
  <si>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</si>
  <si>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</si>
  <si>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</si>
  <si>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</si>
  <si>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</si>
  <si>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</si>
  <si>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</si>
  <si>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</si>
  <si>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</si>
  <si>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</si>
  <si>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</si>
  <si>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</si>
  <si>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</si>
  <si>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</si>
  <si>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</si>
  <si>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</si>
  <si>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</si>
  <si>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</si>
  <si>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</si>
  <si>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</si>
  <si>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</si>
  <si>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</si>
  <si>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</si>
  <si>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</si>
  <si>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</si>
  <si>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</si>
  <si>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</si>
  <si>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</si>
  <si>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</si>
  <si>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</si>
  <si>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</si>
  <si>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</si>
  <si>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</si>
  <si>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</si>
  <si>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</si>
  <si>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Silao de la Victoria
Estado de Flujos de Efectivo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</si>
</sst>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368576529.34000003</v>
      </c>
      <c r="E5" s="14">
        <f>SUM(E6:E15)</f>
        <v>631137983.84000003</v>
      </c>
    </row>
    <row r="6" spans="1:5" x14ac:dyDescent="0.2">
      <c r="A6" s="26">
        <v>4110</v>
      </c>
      <c r="C6" s="15" t="s">
        <v>3</v>
      </c>
      <c r="D6" s="16">
        <v>96012101.099999994</v>
      </c>
      <c r="E6" s="17">
        <v>117600416.87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3960.42</v>
      </c>
      <c r="E8" s="17">
        <v>0</v>
      </c>
    </row>
    <row r="9" spans="1:5" x14ac:dyDescent="0.2">
      <c r="A9" s="26">
        <v>4140</v>
      </c>
      <c r="C9" s="15" t="s">
        <v>5</v>
      </c>
      <c r="D9" s="16">
        <v>9134476.6999999993</v>
      </c>
      <c r="E9" s="17">
        <v>21255165.41</v>
      </c>
    </row>
    <row r="10" spans="1:5" x14ac:dyDescent="0.2">
      <c r="A10" s="26">
        <v>4150</v>
      </c>
      <c r="C10" s="15" t="s">
        <v>43</v>
      </c>
      <c r="D10" s="16">
        <v>733348.73</v>
      </c>
      <c r="E10" s="17">
        <v>3224412.36</v>
      </c>
    </row>
    <row r="11" spans="1:5" x14ac:dyDescent="0.2">
      <c r="A11" s="26">
        <v>4160</v>
      </c>
      <c r="C11" s="15" t="s">
        <v>44</v>
      </c>
      <c r="D11" s="16">
        <v>2248414.84</v>
      </c>
      <c r="E11" s="17">
        <v>5339938.0199999996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260444227.55000001</v>
      </c>
      <c r="E13" s="17">
        <v>483718051.18000001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265196594.24000001</v>
      </c>
      <c r="E16" s="14">
        <f>SUM(E17:E32)</f>
        <v>581662160.46000004</v>
      </c>
    </row>
    <row r="17" spans="1:5" x14ac:dyDescent="0.2">
      <c r="A17" s="26">
        <v>5110</v>
      </c>
      <c r="C17" s="15" t="s">
        <v>8</v>
      </c>
      <c r="D17" s="16">
        <v>130721717.04000001</v>
      </c>
      <c r="E17" s="17">
        <v>248976035.24000001</v>
      </c>
    </row>
    <row r="18" spans="1:5" x14ac:dyDescent="0.2">
      <c r="A18" s="26">
        <v>5120</v>
      </c>
      <c r="C18" s="15" t="s">
        <v>9</v>
      </c>
      <c r="D18" s="16">
        <v>33763372.640000001</v>
      </c>
      <c r="E18" s="17">
        <v>82887126.299999997</v>
      </c>
    </row>
    <row r="19" spans="1:5" x14ac:dyDescent="0.2">
      <c r="A19" s="26">
        <v>5130</v>
      </c>
      <c r="C19" s="15" t="s">
        <v>10</v>
      </c>
      <c r="D19" s="16">
        <v>71717174.25</v>
      </c>
      <c r="E19" s="17">
        <v>184668450.91999999</v>
      </c>
    </row>
    <row r="20" spans="1:5" x14ac:dyDescent="0.2">
      <c r="A20" s="26">
        <v>5210</v>
      </c>
      <c r="C20" s="15" t="s">
        <v>11</v>
      </c>
      <c r="D20" s="16">
        <v>12626400</v>
      </c>
      <c r="E20" s="17">
        <v>25006773.300000001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5618988.4900000002</v>
      </c>
      <c r="E22" s="17">
        <v>6133047.3200000003</v>
      </c>
    </row>
    <row r="23" spans="1:5" x14ac:dyDescent="0.2">
      <c r="A23" s="26">
        <v>5240</v>
      </c>
      <c r="C23" s="15" t="s">
        <v>14</v>
      </c>
      <c r="D23" s="16">
        <v>6594181.3300000001</v>
      </c>
      <c r="E23" s="17">
        <v>21937402.579999998</v>
      </c>
    </row>
    <row r="24" spans="1:5" x14ac:dyDescent="0.2">
      <c r="A24" s="26">
        <v>5250</v>
      </c>
      <c r="C24" s="15" t="s">
        <v>15</v>
      </c>
      <c r="D24" s="16">
        <v>1904262.42</v>
      </c>
      <c r="E24" s="17">
        <v>4300769.53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656000</v>
      </c>
      <c r="E31" s="17">
        <v>5615174.1600000001</v>
      </c>
    </row>
    <row r="32" spans="1:5" x14ac:dyDescent="0.2">
      <c r="A32" s="26" t="s">
        <v>48</v>
      </c>
      <c r="C32" s="15" t="s">
        <v>23</v>
      </c>
      <c r="D32" s="16">
        <v>1594498.07</v>
      </c>
      <c r="E32" s="17">
        <v>2137381.11</v>
      </c>
    </row>
    <row r="33" spans="1:5" x14ac:dyDescent="0.2">
      <c r="A33" s="18" t="s">
        <v>24</v>
      </c>
      <c r="C33" s="19"/>
      <c r="D33" s="13">
        <f>D5-D16</f>
        <v>103379935.10000002</v>
      </c>
      <c r="E33" s="14">
        <f>E5-E16</f>
        <v>49475823.379999995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38135934.259999998</v>
      </c>
    </row>
    <row r="37" spans="1:5" x14ac:dyDescent="0.2">
      <c r="A37" s="4"/>
      <c r="C37" s="15" t="s">
        <v>26</v>
      </c>
      <c r="D37" s="16">
        <v>0</v>
      </c>
      <c r="E37" s="17">
        <v>38135934.259999998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34846263.469999999</v>
      </c>
      <c r="E40" s="14">
        <f>SUM(E41:E43)</f>
        <v>7633530.4900000002</v>
      </c>
    </row>
    <row r="41" spans="1:5" x14ac:dyDescent="0.2">
      <c r="A41" s="26">
        <v>1230</v>
      </c>
      <c r="C41" s="15" t="s">
        <v>26</v>
      </c>
      <c r="D41" s="16">
        <v>31161457.300000001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3684806.17</v>
      </c>
      <c r="E42" s="17">
        <v>7633530.4900000002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-34846263.469999999</v>
      </c>
      <c r="E44" s="14">
        <f>E36-E40</f>
        <v>30502403.769999996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10169896.029999999</v>
      </c>
      <c r="E47" s="14">
        <f>SUM(E48+E51)</f>
        <v>-97966928</v>
      </c>
    </row>
    <row r="48" spans="1:5" x14ac:dyDescent="0.2">
      <c r="A48" s="4"/>
      <c r="C48" s="15" t="s">
        <v>32</v>
      </c>
      <c r="D48" s="16">
        <f>SUM(D49:D50)</f>
        <v>-3744000</v>
      </c>
      <c r="E48" s="17">
        <f>SUM(E49:E50)</f>
        <v>-3744000</v>
      </c>
    </row>
    <row r="49" spans="1:5" x14ac:dyDescent="0.2">
      <c r="A49" s="26">
        <v>2233</v>
      </c>
      <c r="C49" s="21" t="s">
        <v>33</v>
      </c>
      <c r="D49" s="16">
        <v>-3744000</v>
      </c>
      <c r="E49" s="17">
        <v>-3744000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13913896.029999999</v>
      </c>
      <c r="E51" s="17">
        <v>-94222928</v>
      </c>
    </row>
    <row r="52" spans="1:5" x14ac:dyDescent="0.2">
      <c r="A52" s="4"/>
      <c r="B52" s="11" t="s">
        <v>7</v>
      </c>
      <c r="C52" s="12"/>
      <c r="D52" s="13">
        <f>SUM(D53+D56)</f>
        <v>37305715.869999997</v>
      </c>
      <c r="E52" s="14">
        <f>SUM(E53+E56)</f>
        <v>5862437.6299999999</v>
      </c>
    </row>
    <row r="53" spans="1:5" x14ac:dyDescent="0.2">
      <c r="A53" s="4"/>
      <c r="C53" s="15" t="s">
        <v>36</v>
      </c>
      <c r="D53" s="16">
        <f>SUM(D54:D55)</f>
        <v>-16472000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-16472000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53777715.869999997</v>
      </c>
      <c r="E56" s="17">
        <v>5862437.6299999999</v>
      </c>
    </row>
    <row r="57" spans="1:5" x14ac:dyDescent="0.2">
      <c r="A57" s="18" t="s">
        <v>38</v>
      </c>
      <c r="C57" s="19"/>
      <c r="D57" s="13">
        <f>D47-D52</f>
        <v>-27135819.839999996</v>
      </c>
      <c r="E57" s="14">
        <f>E47-E52</f>
        <v>-103829365.63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41397851.790000029</v>
      </c>
      <c r="E59" s="14">
        <f>E57+E44+E33</f>
        <v>-23851138.480000004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31175535.16</v>
      </c>
      <c r="E61" s="14">
        <v>55322193.640000001</v>
      </c>
    </row>
    <row r="62" spans="1:5" x14ac:dyDescent="0.2">
      <c r="A62" s="18" t="s">
        <v>41</v>
      </c>
      <c r="C62" s="19"/>
      <c r="D62" s="13">
        <v>72244966.950000003</v>
      </c>
      <c r="E62" s="14">
        <v>31175535.16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45be96a9-161b-45e5-8955-82d7971c9a35"/>
    <ds:schemaRef ds:uri="http://schemas.microsoft.com/office/2006/documentManagement/types"/>
    <ds:schemaRef ds:uri="http://schemas.microsoft.com/office/infopath/2007/PartnerControls"/>
    <ds:schemaRef ds:uri="212f5b6f-540c-444d-8783-9749c880513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ADAN</cp:lastModifiedBy>
  <cp:revision/>
  <dcterms:created xsi:type="dcterms:W3CDTF">2012-12-11T20:31:36Z</dcterms:created>
  <dcterms:modified xsi:type="dcterms:W3CDTF">2020-07-30T02:36:29Z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