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Gilberto\Desktop\POAS 2018\"/>
    </mc:Choice>
  </mc:AlternateContent>
  <bookViews>
    <workbookView xWindow="0" yWindow="0" windowWidth="20490" windowHeight="7155" tabRatio="574" activeTab="1"/>
  </bookViews>
  <sheets>
    <sheet name="POA2017" sheetId="7" r:id="rId1"/>
    <sheet name="POA2018" sheetId="28" r:id="rId2"/>
    <sheet name="POA2017-18-19" sheetId="23" r:id="rId3"/>
    <sheet name="proyectos" sheetId="14" r:id="rId4"/>
    <sheet name="ALGORITMO" sheetId="19" r:id="rId5"/>
    <sheet name="Ejes" sheetId="16" r:id="rId6"/>
    <sheet name="Hoja 1 - Avance de información " sheetId="27" r:id="rId7"/>
  </sheets>
  <definedNames>
    <definedName name="_xlnm._FilterDatabase" localSheetId="0" hidden="1">'POA2017'!$A$1:$AS$13</definedName>
    <definedName name="_xlnm._FilterDatabase" localSheetId="2" hidden="1">'POA2017-18-19'!$A$1:$AN$3</definedName>
    <definedName name="_xlnm._FilterDatabase" localSheetId="1" hidden="1">'POA2018'!$A$1:$AS$13</definedName>
    <definedName name="_xlnm._FilterDatabase" localSheetId="3" hidden="1">proyectos!$A$1:$AZ$13</definedName>
    <definedName name="_xlnm.Print_Titles" localSheetId="4">ALGORITMO!$1:$8</definedName>
    <definedName name="_xlnm.Print_Titles" localSheetId="0">'POA2017'!$1:$3</definedName>
    <definedName name="_xlnm.Print_Titles" localSheetId="1">'POA2018'!$1:$3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4" i="23" l="1"/>
  <c r="AO14" i="23"/>
  <c r="BP14" i="23" s="1"/>
  <c r="BD13" i="23"/>
  <c r="AO13" i="23"/>
  <c r="BP13" i="23" s="1"/>
  <c r="BD12" i="23"/>
  <c r="AO12" i="23"/>
  <c r="BP12" i="23" s="1"/>
  <c r="BD11" i="23"/>
  <c r="AO11" i="23"/>
  <c r="BP11" i="23" s="1"/>
  <c r="BD10" i="23"/>
  <c r="AO10" i="23"/>
  <c r="BP10" i="23" s="1"/>
  <c r="BD9" i="23"/>
  <c r="AO9" i="23"/>
  <c r="BP9" i="23" s="1"/>
  <c r="BD8" i="23"/>
  <c r="AO8" i="23"/>
  <c r="BP8" i="23" s="1"/>
  <c r="BD7" i="23"/>
  <c r="AO7" i="23"/>
  <c r="BP7" i="23" s="1"/>
  <c r="BD6" i="23"/>
  <c r="AO6" i="23"/>
  <c r="BP6" i="23" s="1"/>
  <c r="BC5" i="23"/>
  <c r="BB5" i="23"/>
  <c r="BA5" i="23"/>
  <c r="AZ5" i="23"/>
  <c r="AY5" i="23"/>
  <c r="AX5" i="23"/>
  <c r="AW5" i="23"/>
  <c r="AV5" i="23"/>
  <c r="AU5" i="23"/>
  <c r="AT5" i="23"/>
  <c r="AS5" i="23"/>
  <c r="AR5" i="23"/>
  <c r="BD5" i="23" s="1"/>
  <c r="AN5" i="23"/>
  <c r="AM5" i="23"/>
  <c r="AL5" i="23"/>
  <c r="AK5" i="23"/>
  <c r="AJ5" i="23"/>
  <c r="AI5" i="23"/>
  <c r="AH5" i="23"/>
  <c r="AG5" i="23"/>
  <c r="AF5" i="23"/>
  <c r="AE5" i="23"/>
  <c r="AD5" i="23"/>
  <c r="AC5" i="23"/>
  <c r="AO5" i="23" s="1"/>
  <c r="BP5" i="23" s="1"/>
  <c r="BA13" i="14" l="1"/>
  <c r="BA12" i="14"/>
  <c r="BA11" i="14"/>
  <c r="BA10" i="14"/>
  <c r="BA9" i="14"/>
  <c r="BA8" i="14"/>
  <c r="BA7" i="14"/>
  <c r="BA6" i="14"/>
  <c r="BA5" i="14"/>
  <c r="BA4" i="14"/>
  <c r="AZ4" i="14"/>
  <c r="AY4" i="14"/>
  <c r="AX4" i="14"/>
  <c r="AW4" i="14"/>
  <c r="AV4" i="14"/>
  <c r="AU4" i="14"/>
  <c r="AT4" i="14"/>
  <c r="AS4" i="14"/>
  <c r="AR4" i="14"/>
  <c r="AQ4" i="14"/>
  <c r="AP4" i="14"/>
  <c r="AO4" i="14"/>
</calcChain>
</file>

<file path=xl/comments1.xml><?xml version="1.0" encoding="utf-8"?>
<comments xmlns="http://schemas.openxmlformats.org/spreadsheetml/2006/main">
  <authors>
    <author>Miguel</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Verificables en valores tangibles como tiempo, peso, volumen, cantidades, ingresos, etc.
</t>
        </r>
      </text>
    </comment>
    <comment ref="L1" authorId="0" shapeId="0">
      <text>
        <r>
          <rPr>
            <b/>
            <sz val="9"/>
            <color indexed="81"/>
            <rFont val="Tahoma"/>
            <family val="2"/>
          </rPr>
          <t>Miguel:</t>
        </r>
        <r>
          <rPr>
            <sz val="9"/>
            <color indexed="81"/>
            <rFont val="Tahoma"/>
            <family val="2"/>
          </rPr>
          <t xml:space="preserve">
Responden a la pregunta ¿Cómo o mediante que?</t>
        </r>
      </text>
    </comment>
    <comment ref="P1" authorId="0" shapeId="0">
      <text>
        <r>
          <rPr>
            <b/>
            <sz val="9"/>
            <color indexed="81"/>
            <rFont val="Tahoma"/>
            <family val="2"/>
          </rPr>
          <t>Miguel:</t>
        </r>
        <r>
          <rPr>
            <sz val="9"/>
            <color indexed="81"/>
            <rFont val="Tahoma"/>
            <family val="2"/>
          </rPr>
          <t xml:space="preserve">
RESPONSABLE
</t>
        </r>
      </text>
    </comment>
    <comment ref="AA1" authorId="0" shapeId="0">
      <text>
        <r>
          <rPr>
            <b/>
            <sz val="9"/>
            <color indexed="81"/>
            <rFont val="Tahoma"/>
            <family val="2"/>
          </rPr>
          <t>Miguel:</t>
        </r>
        <r>
          <rPr>
            <sz val="9"/>
            <color indexed="81"/>
            <rFont val="Tahoma"/>
            <family val="2"/>
          </rPr>
          <t xml:space="preserve">
BENEFICIO ,SOCIAL ECONOMICO ,ETC.</t>
        </r>
      </text>
    </comment>
    <comment ref="Q3" authorId="0" shapeId="0">
      <text>
        <r>
          <rPr>
            <b/>
            <sz val="9"/>
            <color indexed="81"/>
            <rFont val="Tahoma"/>
            <family val="2"/>
          </rPr>
          <t>Miguel:</t>
        </r>
        <r>
          <rPr>
            <sz val="9"/>
            <color indexed="81"/>
            <rFont val="Tahoma"/>
            <family val="2"/>
          </rPr>
          <t xml:space="preserve">
FUNCION</t>
        </r>
      </text>
    </comment>
    <comment ref="R3" authorId="0" shapeId="0">
      <text>
        <r>
          <rPr>
            <b/>
            <sz val="9"/>
            <color indexed="81"/>
            <rFont val="Tahoma"/>
            <family val="2"/>
          </rPr>
          <t>Miguel:</t>
        </r>
        <r>
          <rPr>
            <sz val="9"/>
            <color indexed="81"/>
            <rFont val="Tahoma"/>
            <family val="2"/>
          </rPr>
          <t xml:space="preserve">
ACTIVIDAD DE COORDINACIÓN CON OTRA AREA
</t>
        </r>
      </text>
    </comment>
    <comment ref="S3" authorId="0" shapeId="0">
      <text>
        <r>
          <rPr>
            <b/>
            <sz val="9"/>
            <color indexed="81"/>
            <rFont val="Tahoma"/>
            <family val="2"/>
          </rPr>
          <t>Miguel:</t>
        </r>
        <r>
          <rPr>
            <sz val="9"/>
            <color indexed="81"/>
            <rFont val="Tahoma"/>
            <family val="2"/>
          </rPr>
          <t xml:space="preserve">
ACTIVIDAD ASIGNADA POR ALCALDE</t>
        </r>
      </text>
    </comment>
    <comment ref="T3" authorId="0" shapeId="0">
      <text>
        <r>
          <rPr>
            <b/>
            <sz val="9"/>
            <color indexed="81"/>
            <rFont val="Tahoma"/>
            <family val="2"/>
          </rPr>
          <t>Miguel:</t>
        </r>
        <r>
          <rPr>
            <sz val="9"/>
            <color indexed="81"/>
            <rFont val="Tahoma"/>
            <family val="2"/>
          </rPr>
          <t xml:space="preserve">
RECURSOS MUNICIPALES</t>
        </r>
      </text>
    </comment>
    <comment ref="U3" authorId="0" shapeId="0">
      <text>
        <r>
          <rPr>
            <b/>
            <sz val="9"/>
            <color indexed="81"/>
            <rFont val="Tahoma"/>
            <family val="2"/>
          </rPr>
          <t>Miguel:</t>
        </r>
        <r>
          <rPr>
            <sz val="9"/>
            <color indexed="81"/>
            <rFont val="Tahoma"/>
            <family val="2"/>
          </rPr>
          <t xml:space="preserve">
RECURSOS DE ALGUN PROGRAMA</t>
        </r>
      </text>
    </comment>
    <comment ref="Y3" authorId="0" shapeId="0">
      <text>
        <r>
          <rPr>
            <b/>
            <sz val="9"/>
            <color indexed="81"/>
            <rFont val="Tahoma"/>
            <family val="2"/>
          </rPr>
          <t>Miguel:</t>
        </r>
        <r>
          <rPr>
            <sz val="9"/>
            <color indexed="81"/>
            <rFont val="Tahoma"/>
            <family val="2"/>
          </rPr>
          <t xml:space="preserve">
INVERSION DE OTRAS FUENTES</t>
        </r>
      </text>
    </comment>
  </commentList>
</comments>
</file>

<file path=xl/comments2.xml><?xml version="1.0" encoding="utf-8"?>
<comments xmlns="http://schemas.openxmlformats.org/spreadsheetml/2006/main">
  <authors>
    <author>Miguel</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Verificables en valores tangibles como tiempo, peso, volumen, cantidades, ingresos, etc.
</t>
        </r>
      </text>
    </comment>
    <comment ref="L1" authorId="0" shapeId="0">
      <text>
        <r>
          <rPr>
            <b/>
            <sz val="9"/>
            <color indexed="81"/>
            <rFont val="Tahoma"/>
            <family val="2"/>
          </rPr>
          <t>Miguel:</t>
        </r>
        <r>
          <rPr>
            <sz val="9"/>
            <color indexed="81"/>
            <rFont val="Tahoma"/>
            <family val="2"/>
          </rPr>
          <t xml:space="preserve">
Responden a la pregunta ¿Cómo o mediante que?</t>
        </r>
      </text>
    </comment>
    <comment ref="P1" authorId="0" shapeId="0">
      <text>
        <r>
          <rPr>
            <b/>
            <sz val="9"/>
            <color indexed="81"/>
            <rFont val="Tahoma"/>
            <family val="2"/>
          </rPr>
          <t>Miguel:</t>
        </r>
        <r>
          <rPr>
            <sz val="9"/>
            <color indexed="81"/>
            <rFont val="Tahoma"/>
            <family val="2"/>
          </rPr>
          <t xml:space="preserve">
RESPONSABLE
</t>
        </r>
      </text>
    </comment>
    <comment ref="AA1" authorId="0" shapeId="0">
      <text>
        <r>
          <rPr>
            <b/>
            <sz val="9"/>
            <color indexed="81"/>
            <rFont val="Tahoma"/>
            <family val="2"/>
          </rPr>
          <t>Miguel:</t>
        </r>
        <r>
          <rPr>
            <sz val="9"/>
            <color indexed="81"/>
            <rFont val="Tahoma"/>
            <family val="2"/>
          </rPr>
          <t xml:space="preserve">
BENEFICIO ,SOCIAL ECONOMICO ,ETC.</t>
        </r>
      </text>
    </comment>
    <comment ref="Q3" authorId="0" shapeId="0">
      <text>
        <r>
          <rPr>
            <b/>
            <sz val="9"/>
            <color indexed="81"/>
            <rFont val="Tahoma"/>
            <family val="2"/>
          </rPr>
          <t>Miguel:</t>
        </r>
        <r>
          <rPr>
            <sz val="9"/>
            <color indexed="81"/>
            <rFont val="Tahoma"/>
            <family val="2"/>
          </rPr>
          <t xml:space="preserve">
FUNCION</t>
        </r>
      </text>
    </comment>
    <comment ref="R3" authorId="0" shapeId="0">
      <text>
        <r>
          <rPr>
            <b/>
            <sz val="9"/>
            <color indexed="81"/>
            <rFont val="Tahoma"/>
            <family val="2"/>
          </rPr>
          <t>Miguel:</t>
        </r>
        <r>
          <rPr>
            <sz val="9"/>
            <color indexed="81"/>
            <rFont val="Tahoma"/>
            <family val="2"/>
          </rPr>
          <t xml:space="preserve">
ACTIVIDAD DE COORDINACIÓN CON OTRA AREA
</t>
        </r>
      </text>
    </comment>
    <comment ref="S3" authorId="0" shapeId="0">
      <text>
        <r>
          <rPr>
            <b/>
            <sz val="9"/>
            <color indexed="81"/>
            <rFont val="Tahoma"/>
            <family val="2"/>
          </rPr>
          <t>Miguel:</t>
        </r>
        <r>
          <rPr>
            <sz val="9"/>
            <color indexed="81"/>
            <rFont val="Tahoma"/>
            <family val="2"/>
          </rPr>
          <t xml:space="preserve">
ACTIVIDAD ASIGNADA POR ALCALDE</t>
        </r>
      </text>
    </comment>
    <comment ref="T3" authorId="0" shapeId="0">
      <text>
        <r>
          <rPr>
            <b/>
            <sz val="9"/>
            <color indexed="81"/>
            <rFont val="Tahoma"/>
            <family val="2"/>
          </rPr>
          <t>Miguel:</t>
        </r>
        <r>
          <rPr>
            <sz val="9"/>
            <color indexed="81"/>
            <rFont val="Tahoma"/>
            <family val="2"/>
          </rPr>
          <t xml:space="preserve">
RECURSOS MUNICIPALES</t>
        </r>
      </text>
    </comment>
    <comment ref="U3" authorId="0" shapeId="0">
      <text>
        <r>
          <rPr>
            <b/>
            <sz val="9"/>
            <color indexed="81"/>
            <rFont val="Tahoma"/>
            <family val="2"/>
          </rPr>
          <t>Miguel:</t>
        </r>
        <r>
          <rPr>
            <sz val="9"/>
            <color indexed="81"/>
            <rFont val="Tahoma"/>
            <family val="2"/>
          </rPr>
          <t xml:space="preserve">
RECURSOS DE ALGUN PROGRAMA</t>
        </r>
      </text>
    </comment>
    <comment ref="Y3" authorId="0" shapeId="0">
      <text>
        <r>
          <rPr>
            <b/>
            <sz val="9"/>
            <color indexed="81"/>
            <rFont val="Tahoma"/>
            <family val="2"/>
          </rPr>
          <t>Miguel:</t>
        </r>
        <r>
          <rPr>
            <sz val="9"/>
            <color indexed="81"/>
            <rFont val="Tahoma"/>
            <family val="2"/>
          </rPr>
          <t xml:space="preserve">
INVERSION DE OTRAS FUENTES</t>
        </r>
      </text>
    </comment>
  </commentList>
</comments>
</file>

<file path=xl/comments3.xml><?xml version="1.0" encoding="utf-8"?>
<comments xmlns="http://schemas.openxmlformats.org/spreadsheetml/2006/main">
  <authors>
    <author>Miguel</author>
    <author>p</author>
    <author>Uriel</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AO1" authorId="1" shapeId="0">
      <text>
        <r>
          <rPr>
            <b/>
            <sz val="8"/>
            <color indexed="81"/>
            <rFont val="Tahoma"/>
            <family val="2"/>
          </rPr>
          <t>Raul:</t>
        </r>
        <r>
          <rPr>
            <sz val="8"/>
            <color indexed="81"/>
            <rFont val="Tahoma"/>
            <family val="2"/>
          </rPr>
          <t xml:space="preserve">
Se coloco el porcentaje que se debe alcanzar al final de año</t>
        </r>
      </text>
    </comment>
    <comment ref="BD1" authorId="1" shapeId="0">
      <text>
        <r>
          <rPr>
            <b/>
            <sz val="8"/>
            <color indexed="81"/>
            <rFont val="Tahoma"/>
            <family val="2"/>
          </rPr>
          <t>Raul:</t>
        </r>
        <r>
          <rPr>
            <sz val="8"/>
            <color indexed="81"/>
            <rFont val="Tahoma"/>
            <family val="2"/>
          </rPr>
          <t xml:space="preserve">
Se coloco el porcentaje que se debe alcanzar al final de año</t>
        </r>
      </text>
    </comment>
    <comment ref="BP1" authorId="2" shapeId="0">
      <text>
        <r>
          <rPr>
            <b/>
            <sz val="9"/>
            <color indexed="81"/>
            <rFont val="Tahoma"/>
            <family val="2"/>
          </rPr>
          <t>Raul:</t>
        </r>
        <r>
          <rPr>
            <sz val="9"/>
            <color indexed="81"/>
            <rFont val="Tahoma"/>
            <family val="2"/>
          </rPr>
          <t xml:space="preserve">
Se coloco el porcentaje que se debe alcanzar al final de año</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List>
</comments>
</file>

<file path=xl/comments4.xml><?xml version="1.0" encoding="utf-8"?>
<comments xmlns="http://schemas.openxmlformats.org/spreadsheetml/2006/main">
  <authors>
    <author>Miguel</author>
    <author>p</author>
    <author>ADMINISTRAR</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V1" authorId="0" shapeId="0">
      <text>
        <r>
          <rPr>
            <b/>
            <sz val="9"/>
            <color indexed="81"/>
            <rFont val="Tahoma"/>
            <family val="2"/>
          </rPr>
          <t>Miguel:</t>
        </r>
        <r>
          <rPr>
            <sz val="9"/>
            <color indexed="81"/>
            <rFont val="Tahoma"/>
            <family val="2"/>
          </rPr>
          <t xml:space="preserve">
RESPONSABLE
</t>
        </r>
      </text>
    </comment>
    <comment ref="AG1" authorId="0" shapeId="0">
      <text>
        <r>
          <rPr>
            <b/>
            <sz val="9"/>
            <color indexed="81"/>
            <rFont val="Tahoma"/>
            <family val="2"/>
          </rPr>
          <t>Miguel:</t>
        </r>
        <r>
          <rPr>
            <sz val="9"/>
            <color indexed="81"/>
            <rFont val="Tahoma"/>
            <family val="2"/>
          </rPr>
          <t xml:space="preserve">
BENEFICIO ,SOCIAL ECONOMICO ,ETC.</t>
        </r>
      </text>
    </comment>
    <comment ref="W3" authorId="0" shapeId="0">
      <text>
        <r>
          <rPr>
            <b/>
            <sz val="9"/>
            <color indexed="81"/>
            <rFont val="Tahoma"/>
            <family val="2"/>
          </rPr>
          <t>Miguel:</t>
        </r>
        <r>
          <rPr>
            <sz val="9"/>
            <color indexed="81"/>
            <rFont val="Tahoma"/>
            <family val="2"/>
          </rPr>
          <t xml:space="preserve">
FUNCION</t>
        </r>
      </text>
    </comment>
    <comment ref="X3" authorId="0" shapeId="0">
      <text>
        <r>
          <rPr>
            <b/>
            <sz val="9"/>
            <color indexed="81"/>
            <rFont val="Tahoma"/>
            <family val="2"/>
          </rPr>
          <t>Miguel:</t>
        </r>
        <r>
          <rPr>
            <sz val="9"/>
            <color indexed="81"/>
            <rFont val="Tahoma"/>
            <family val="2"/>
          </rPr>
          <t xml:space="preserve">
ACTIVIDAD DE COORDINACIÓN CON OTRA AREA
</t>
        </r>
      </text>
    </comment>
    <comment ref="Y3" authorId="0" shapeId="0">
      <text>
        <r>
          <rPr>
            <b/>
            <sz val="9"/>
            <color indexed="81"/>
            <rFont val="Tahoma"/>
            <family val="2"/>
          </rPr>
          <t>Miguel:</t>
        </r>
        <r>
          <rPr>
            <sz val="9"/>
            <color indexed="81"/>
            <rFont val="Tahoma"/>
            <family val="2"/>
          </rPr>
          <t xml:space="preserve">
ACTIVIDAD ASIGNADA POR ALCALDE</t>
        </r>
      </text>
    </comment>
    <comment ref="Z3" authorId="0" shapeId="0">
      <text>
        <r>
          <rPr>
            <b/>
            <sz val="9"/>
            <color indexed="81"/>
            <rFont val="Tahoma"/>
            <family val="2"/>
          </rPr>
          <t>Miguel:</t>
        </r>
        <r>
          <rPr>
            <sz val="9"/>
            <color indexed="81"/>
            <rFont val="Tahoma"/>
            <family val="2"/>
          </rPr>
          <t xml:space="preserve">
RECURSOS MUNICIPALES</t>
        </r>
      </text>
    </comment>
    <comment ref="AA3" authorId="0" shapeId="0">
      <text>
        <r>
          <rPr>
            <b/>
            <sz val="9"/>
            <color indexed="81"/>
            <rFont val="Tahoma"/>
            <family val="2"/>
          </rPr>
          <t>Miguel:</t>
        </r>
        <r>
          <rPr>
            <sz val="9"/>
            <color indexed="81"/>
            <rFont val="Tahoma"/>
            <family val="2"/>
          </rPr>
          <t xml:space="preserve">
RECURSOS DE ALGUN PROGRAMA</t>
        </r>
      </text>
    </comment>
    <comment ref="AE3" authorId="0" shapeId="0">
      <text>
        <r>
          <rPr>
            <b/>
            <sz val="9"/>
            <color indexed="81"/>
            <rFont val="Tahoma"/>
            <family val="2"/>
          </rPr>
          <t>Miguel:</t>
        </r>
        <r>
          <rPr>
            <sz val="9"/>
            <color indexed="81"/>
            <rFont val="Tahoma"/>
            <family val="2"/>
          </rPr>
          <t xml:space="preserve">
INVERSION DE OTRAS FUENTES</t>
        </r>
      </text>
    </comment>
    <comment ref="AL4" authorId="1" shapeId="0">
      <text>
        <r>
          <rPr>
            <b/>
            <sz val="8"/>
            <color indexed="81"/>
            <rFont val="Tahoma"/>
            <family val="2"/>
          </rPr>
          <t>Mantener en óptimas condiciones el sistema de 066 en la parte de telecomunicaciones.</t>
        </r>
      </text>
    </comment>
    <comment ref="AM4" authorId="1" shapeId="0">
      <text>
        <r>
          <rPr>
            <b/>
            <sz val="8"/>
            <color indexed="81"/>
            <rFont val="Tahoma"/>
            <family val="2"/>
          </rPr>
          <t>p:</t>
        </r>
        <r>
          <rPr>
            <sz val="8"/>
            <color indexed="81"/>
            <rFont val="Tahoma"/>
            <family val="2"/>
          </rPr>
          <t xml:space="preserve">
Mantener en óptimas condiciones el sistema de 066 en la parte de telecomunicaciones</t>
        </r>
      </text>
    </comment>
    <comment ref="AN4" authorId="1" shapeId="0">
      <text>
        <r>
          <rPr>
            <b/>
            <sz val="8"/>
            <color indexed="81"/>
            <rFont val="Tahoma"/>
            <family val="2"/>
          </rPr>
          <t>p:</t>
        </r>
        <r>
          <rPr>
            <sz val="8"/>
            <color indexed="81"/>
            <rFont val="Tahoma"/>
            <family val="2"/>
          </rPr>
          <t xml:space="preserve">
Mantener en óptimas condiciones el sistema de 066 en la parte de telecomunicaciones</t>
        </r>
      </text>
    </comment>
    <comment ref="AO4" authorId="1" shapeId="0">
      <text>
        <r>
          <rPr>
            <b/>
            <sz val="8"/>
            <color indexed="81"/>
            <rFont val="Tahoma"/>
            <family val="2"/>
          </rPr>
          <t>p:</t>
        </r>
        <r>
          <rPr>
            <sz val="8"/>
            <color indexed="81"/>
            <rFont val="Tahoma"/>
            <family val="2"/>
          </rPr>
          <t xml:space="preserve">
Mantener en óptimas condiciones el sistema de 066 en la parte de telecomunicaciones</t>
        </r>
      </text>
    </comment>
    <comment ref="AP4" authorId="1" shapeId="0">
      <text>
        <r>
          <rPr>
            <b/>
            <sz val="8"/>
            <color indexed="81"/>
            <rFont val="Tahoma"/>
            <family val="2"/>
          </rPr>
          <t>p:</t>
        </r>
        <r>
          <rPr>
            <sz val="8"/>
            <color indexed="81"/>
            <rFont val="Tahoma"/>
            <family val="2"/>
          </rPr>
          <t xml:space="preserve">
Mantener en óptimas condiciones el sistema de 066 en la parte de telecomunicaciones</t>
        </r>
      </text>
    </comment>
    <comment ref="AQ4" authorId="1" shapeId="0">
      <text>
        <r>
          <rPr>
            <b/>
            <sz val="8"/>
            <color indexed="81"/>
            <rFont val="Tahoma"/>
            <family val="2"/>
          </rPr>
          <t>p:</t>
        </r>
        <r>
          <rPr>
            <sz val="8"/>
            <color indexed="81"/>
            <rFont val="Tahoma"/>
            <family val="2"/>
          </rPr>
          <t xml:space="preserve">
Mantener en óptimas condiciones el sistema de 066 en la parte de telecomunicaciones</t>
        </r>
      </text>
    </comment>
    <comment ref="AR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S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T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U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V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W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X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Y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AZ4" authorId="1" shapeId="0">
      <text>
        <r>
          <rPr>
            <b/>
            <sz val="8"/>
            <color indexed="81"/>
            <rFont val="Tahoma"/>
            <family val="2"/>
          </rPr>
          <t>1. Mantener en óptimas condiciones el sistema de 066 en la parte de telecomunicaciones.
2. Colocar un mecanismo para cambiar las lineas Oficio 063/CE066/03/2016
3. Verificar que las lineas del 066 funcionen correctamente.
EVIDENCIAS
ordenes de servicios y bitacoras</t>
        </r>
      </text>
    </comment>
    <comment ref="BA4" authorId="1" shapeId="0">
      <text>
        <r>
          <rPr>
            <b/>
            <sz val="8"/>
            <color indexed="81"/>
            <rFont val="Tahoma"/>
            <family val="2"/>
          </rPr>
          <t>p:</t>
        </r>
        <r>
          <rPr>
            <sz val="8"/>
            <color indexed="81"/>
            <rFont val="Tahoma"/>
            <family val="2"/>
          </rPr>
          <t xml:space="preserve">
Representa el procentaje del 2016 considerado el total a 3 años</t>
        </r>
      </text>
    </comment>
    <comment ref="AM5" authorId="1" shapeId="0">
      <text>
        <r>
          <rPr>
            <b/>
            <sz val="8"/>
            <color indexed="81"/>
            <rFont val="Tahoma"/>
            <family val="2"/>
          </rPr>
          <t>Solicitud de cotizacion para actualizar el sistema de catastro</t>
        </r>
      </text>
    </comment>
    <comment ref="AN5" authorId="1" shapeId="0">
      <text>
        <r>
          <rPr>
            <sz val="8"/>
            <color indexed="81"/>
            <rFont val="Tahoma"/>
            <family val="2"/>
          </rPr>
          <t>Se Generaron 35000 estados de cuenta para el cobro del Impuesto Predial</t>
        </r>
      </text>
    </comment>
    <comment ref="AO5" authorId="1" shapeId="0">
      <text>
        <r>
          <rPr>
            <b/>
            <sz val="8"/>
            <color indexed="81"/>
            <rFont val="Tahoma"/>
            <family val="2"/>
          </rPr>
          <t>Se configura servidor y Enlaces para cobrar en Comanjilla.</t>
        </r>
      </text>
    </comment>
    <comment ref="AP5" authorId="1" shapeId="0">
      <text>
        <r>
          <rPr>
            <b/>
            <sz val="8"/>
            <color indexed="81"/>
            <rFont val="Tahoma"/>
            <family val="2"/>
          </rPr>
          <t>Reunion con Ingresos, Catastro, Ejecucion para el analisis de necesidades.</t>
        </r>
      </text>
    </comment>
    <comment ref="AQ5" authorId="1" shapeId="0">
      <text>
        <r>
          <rPr>
            <b/>
            <sz val="8"/>
            <color indexed="81"/>
            <rFont val="Tahoma"/>
            <family val="2"/>
          </rPr>
          <t>1. Recepcion de formatos que se requieren para la actualizacion del sistema.
2. Ingresos envio un oficio a Desarrollo Urbano solicitando el padron de calles y colonias para actualizar el sistema.
3. Se presenta cotizacion para la actualizacion del sistema.</t>
        </r>
      </text>
    </comment>
    <comment ref="AR5" authorId="1" shapeId="0">
      <text>
        <r>
          <rPr>
            <b/>
            <sz val="8"/>
            <color indexed="81"/>
            <rFont val="Tahoma"/>
            <family val="2"/>
          </rPr>
          <t>1. Reunion para afinar detalles para implementacion de actualizaciones (dependememos del Padron de Calles y Colonias que se solicito a Desarrollo Urbano para iniciar las actualizaciones)
EVIDENCIA
2. Solicitar a Fomento economico un padron de Empresas Instaladas en el municipio por parte de la Direccion de Ingresos, oficios de solicitud de empresas.</t>
        </r>
      </text>
    </comment>
    <comment ref="AS5" authorId="1" shapeId="0">
      <text>
        <r>
          <rPr>
            <b/>
            <sz val="8"/>
            <color indexed="81"/>
            <rFont val="Tahoma"/>
            <family val="2"/>
          </rPr>
          <t xml:space="preserve">Gestionar la actualizacion del sistema de Catastro Inmobiliario.
EVIDENCIA
correos de peticiones con el proveedor, </t>
        </r>
      </text>
    </comment>
    <comment ref="AT5" authorId="1" shapeId="0">
      <text>
        <r>
          <rPr>
            <b/>
            <sz val="8"/>
            <color indexed="81"/>
            <rFont val="Tahoma"/>
            <family val="2"/>
          </rPr>
          <t xml:space="preserve">Gestionar la actualizacion del sistema de Catastro Inmobiliario.
EVIDENCIA
correos de peticiones con el proveedor, </t>
        </r>
      </text>
    </comment>
    <comment ref="AU5" authorId="1" shapeId="0">
      <text>
        <r>
          <rPr>
            <b/>
            <sz val="8"/>
            <color indexed="81"/>
            <rFont val="Tahoma"/>
            <family val="2"/>
          </rPr>
          <t xml:space="preserve">Gestionar la actualizacion del sistema de Catastro Inmobiliario.
EVIDENCIA
correos de peticiones con el proveedor, </t>
        </r>
      </text>
    </comment>
    <comment ref="AV5" authorId="1" shapeId="0">
      <text>
        <r>
          <rPr>
            <b/>
            <sz val="8"/>
            <color indexed="81"/>
            <rFont val="Tahoma"/>
            <family val="2"/>
          </rPr>
          <t xml:space="preserve">Gestionar la actualizacion del sistema de Catastro Inmobiliario.
EVIDENCIA
correos de peticiones con el proveedor, </t>
        </r>
      </text>
    </comment>
    <comment ref="AW5" authorId="1" shapeId="0">
      <text>
        <r>
          <rPr>
            <b/>
            <sz val="8"/>
            <color indexed="81"/>
            <rFont val="Tahoma"/>
            <family val="2"/>
          </rPr>
          <t xml:space="preserve">Gestionar la actualizacion del sistema de Catastro Inmobiliario.
EVIDENCIA
correos de peticiones con el proveedor, </t>
        </r>
      </text>
    </comment>
    <comment ref="AX5" authorId="1" shapeId="0">
      <text>
        <r>
          <rPr>
            <b/>
            <sz val="8"/>
            <color indexed="81"/>
            <rFont val="Tahoma"/>
            <family val="2"/>
          </rPr>
          <t xml:space="preserve">Gestionar la actualizacion del sistema de Catastro Inmobiliario.
EVIDENCIA
correos de peticiones con el proveedor, </t>
        </r>
      </text>
    </comment>
    <comment ref="AY5" authorId="1" shapeId="0">
      <text>
        <r>
          <rPr>
            <b/>
            <sz val="8"/>
            <color indexed="81"/>
            <rFont val="Tahoma"/>
            <family val="2"/>
          </rPr>
          <t xml:space="preserve">Gestionar la actualizacion del sistema de Catastro Inmobiliario.
EVIDENCIA
correos de peticiones con el proveedor, </t>
        </r>
      </text>
    </comment>
    <comment ref="AZ5" authorId="1" shapeId="0">
      <text>
        <r>
          <rPr>
            <b/>
            <sz val="8"/>
            <color indexed="81"/>
            <rFont val="Tahoma"/>
            <family val="2"/>
          </rPr>
          <t xml:space="preserve">Gestionar la actualizacion del sistema de Catastro Inmobiliario.
EVIDENCIA
correos de peticiones con el proveedor, </t>
        </r>
      </text>
    </comment>
    <comment ref="AQ6" authorId="1" shapeId="0">
      <text>
        <r>
          <rPr>
            <b/>
            <sz val="8"/>
            <color indexed="81"/>
            <rFont val="Tahoma"/>
            <family val="2"/>
          </rPr>
          <t>Analisis de factibilidad, Eleccion de la mejor opcion.</t>
        </r>
      </text>
    </comment>
    <comment ref="AR6" authorId="1" shapeId="0">
      <text>
        <r>
          <rPr>
            <b/>
            <sz val="8"/>
            <color indexed="81"/>
            <rFont val="Tahoma"/>
            <family val="2"/>
          </rPr>
          <t>Analisis de factibilidad, Eleccion de la mejor opcion.
Estudio de mercado.
EVIDENCIAS
contizaciones, fichas tecnicas</t>
        </r>
      </text>
    </comment>
    <comment ref="AS6" authorId="1" shapeId="0">
      <text>
        <r>
          <rPr>
            <b/>
            <sz val="8"/>
            <color indexed="81"/>
            <rFont val="Tahoma"/>
            <family val="2"/>
          </rPr>
          <t xml:space="preserve">Analisis de factibilidad, Eleccion de la mejor opcion.
Estudio de mercado.
EVIDENCIAS
tres cotizaciones, vale de compras </t>
        </r>
      </text>
    </comment>
    <comment ref="AT6" authorId="1" shapeId="0">
      <text>
        <r>
          <rPr>
            <b/>
            <sz val="8"/>
            <color indexed="81"/>
            <rFont val="Tahoma"/>
            <family val="2"/>
          </rPr>
          <t>Implementar Solucion
EVIDENCIA
archivo fotografico y ordenes de servicio</t>
        </r>
      </text>
    </comment>
    <comment ref="AU6" authorId="1" shapeId="0">
      <text>
        <r>
          <rPr>
            <b/>
            <sz val="8"/>
            <color indexed="81"/>
            <rFont val="Tahoma"/>
            <family val="2"/>
          </rPr>
          <t>Implementar Solucion
EVIDENCIA
archivo fotografico y ordenes de servicio</t>
        </r>
      </text>
    </comment>
    <comment ref="AV6" authorId="1" shapeId="0">
      <text>
        <r>
          <rPr>
            <b/>
            <sz val="8"/>
            <color indexed="81"/>
            <rFont val="Tahoma"/>
            <family val="2"/>
          </rPr>
          <t>Implementar Solucion
EVIDENCIA
archivo fotografico y ordenes de servicio</t>
        </r>
      </text>
    </comment>
    <comment ref="AW6" authorId="1" shapeId="0">
      <text>
        <r>
          <rPr>
            <b/>
            <sz val="8"/>
            <color indexed="81"/>
            <rFont val="Tahoma"/>
            <family val="2"/>
          </rPr>
          <t>Implementar Solucion
EVIDENCIA
archivo fotografico y ordenes de servicio</t>
        </r>
      </text>
    </comment>
    <comment ref="AX6" authorId="1" shapeId="0">
      <text>
        <r>
          <rPr>
            <b/>
            <sz val="8"/>
            <color indexed="81"/>
            <rFont val="Tahoma"/>
            <family val="2"/>
          </rPr>
          <t>Implementar Solucion
EVIDENCIA
archivo fotografico y ordenes de servicio</t>
        </r>
      </text>
    </comment>
    <comment ref="AY6" authorId="1" shapeId="0">
      <text>
        <r>
          <rPr>
            <b/>
            <sz val="8"/>
            <color indexed="81"/>
            <rFont val="Tahoma"/>
            <family val="2"/>
          </rPr>
          <t>Implementar Solucion
EVIDENCIA
archivo fotografico y ordenes de servicio</t>
        </r>
      </text>
    </comment>
    <comment ref="AZ6" authorId="1" shapeId="0">
      <text>
        <r>
          <rPr>
            <b/>
            <sz val="8"/>
            <color indexed="81"/>
            <rFont val="Tahoma"/>
            <family val="2"/>
          </rPr>
          <t>Implementar Solucion
EVIDENCIA
archivo fotografico y ordenes de servicio</t>
        </r>
      </text>
    </comment>
    <comment ref="AM7" authorId="1" shapeId="0">
      <text>
        <r>
          <rPr>
            <b/>
            <sz val="8"/>
            <color indexed="81"/>
            <rFont val="Tahoma"/>
            <family val="2"/>
          </rPr>
          <t>1. Eleccion del sistema.
2. Registrar Directores.
3. Capacitacion a Directores.</t>
        </r>
      </text>
    </comment>
    <comment ref="AN7" authorId="1" shapeId="0">
      <text>
        <r>
          <rPr>
            <b/>
            <sz val="8"/>
            <color indexed="81"/>
            <rFont val="Tahoma"/>
            <family val="2"/>
          </rPr>
          <t>1. Registrar Directores.
2. Capacitacion a Directores.</t>
        </r>
      </text>
    </comment>
    <comment ref="AO7" authorId="1" shapeId="0">
      <text>
        <r>
          <rPr>
            <b/>
            <sz val="8"/>
            <color indexed="81"/>
            <rFont val="Tahoma"/>
            <family val="2"/>
          </rPr>
          <t>Pruebas del sistema BITRIX 24</t>
        </r>
      </text>
    </comment>
    <comment ref="AP7" authorId="1" shapeId="0">
      <text>
        <r>
          <rPr>
            <b/>
            <sz val="8"/>
            <color indexed="81"/>
            <rFont val="Tahoma"/>
            <family val="2"/>
          </rPr>
          <t>1. Pruebas del sistema Bitrix
2. Pago de la renta Anual</t>
        </r>
      </text>
    </comment>
    <comment ref="AQ7" authorId="1" shapeId="0">
      <text>
        <r>
          <rPr>
            <b/>
            <sz val="8"/>
            <color indexed="81"/>
            <rFont val="Tahoma"/>
            <family val="2"/>
          </rPr>
          <t>Validacion de informacion.</t>
        </r>
      </text>
    </comment>
    <comment ref="AR7" authorId="1" shapeId="0">
      <text>
        <r>
          <rPr>
            <b/>
            <sz val="8"/>
            <color indexed="81"/>
            <rFont val="Tahoma"/>
            <family val="2"/>
          </rPr>
          <t xml:space="preserve">capacitacion
EVIDENCIA
ordenes de servicios, </t>
        </r>
      </text>
    </comment>
    <comment ref="AS7" authorId="1" shapeId="0">
      <text>
        <r>
          <rPr>
            <b/>
            <sz val="8"/>
            <color indexed="81"/>
            <rFont val="Tahoma"/>
            <family val="2"/>
          </rPr>
          <t xml:space="preserve">capacitacion
EVIDENCIA
ordenes de servicios, </t>
        </r>
      </text>
    </comment>
    <comment ref="AT7" authorId="1" shapeId="0">
      <text>
        <r>
          <rPr>
            <b/>
            <sz val="8"/>
            <color indexed="81"/>
            <rFont val="Tahoma"/>
            <family val="2"/>
          </rPr>
          <t xml:space="preserve">capacitacion
EVIDENCIA
ordenes de servicios, </t>
        </r>
      </text>
    </comment>
    <comment ref="AU7" authorId="1" shapeId="0">
      <text>
        <r>
          <rPr>
            <b/>
            <sz val="8"/>
            <color indexed="81"/>
            <rFont val="Tahoma"/>
            <family val="2"/>
          </rPr>
          <t xml:space="preserve">capacitacion
EVIDENCIA
ordenes de servicios, </t>
        </r>
      </text>
    </comment>
    <comment ref="AV7" authorId="1" shapeId="0">
      <text>
        <r>
          <rPr>
            <b/>
            <sz val="8"/>
            <color indexed="81"/>
            <rFont val="Tahoma"/>
            <family val="2"/>
          </rPr>
          <t xml:space="preserve">capacitacion
EVIDENCIA
ordenes de servicios, </t>
        </r>
      </text>
    </comment>
    <comment ref="AW7" authorId="1" shapeId="0">
      <text>
        <r>
          <rPr>
            <b/>
            <sz val="8"/>
            <color indexed="81"/>
            <rFont val="Tahoma"/>
            <family val="2"/>
          </rPr>
          <t xml:space="preserve">capacitacion
EVIDENCIA
ordenes de servicios, </t>
        </r>
      </text>
    </comment>
    <comment ref="AX7" authorId="1" shapeId="0">
      <text>
        <r>
          <rPr>
            <b/>
            <sz val="8"/>
            <color indexed="81"/>
            <rFont val="Tahoma"/>
            <family val="2"/>
          </rPr>
          <t xml:space="preserve">capacitacion
EVIDENCIA
ordenes de servicios, </t>
        </r>
      </text>
    </comment>
    <comment ref="AY7" authorId="1" shapeId="0">
      <text>
        <r>
          <rPr>
            <b/>
            <sz val="8"/>
            <color indexed="81"/>
            <rFont val="Tahoma"/>
            <family val="2"/>
          </rPr>
          <t xml:space="preserve">capacitacion
EVIDENCIA
ordenes de servicios, </t>
        </r>
      </text>
    </comment>
    <comment ref="AZ7" authorId="1" shapeId="0">
      <text>
        <r>
          <rPr>
            <b/>
            <sz val="8"/>
            <color indexed="81"/>
            <rFont val="Tahoma"/>
            <family val="2"/>
          </rPr>
          <t xml:space="preserve">capacitacion
EVIDENCIA
ordenes de servicios, </t>
        </r>
      </text>
    </comment>
    <comment ref="AL8" authorId="1" shapeId="0">
      <text>
        <r>
          <rPr>
            <b/>
            <sz val="8"/>
            <color indexed="81"/>
            <rFont val="Tahoma"/>
            <family val="2"/>
          </rPr>
          <t>Modificaciones en la pag Web</t>
        </r>
      </text>
    </comment>
    <comment ref="AM8" authorId="1" shapeId="0">
      <text>
        <r>
          <rPr>
            <b/>
            <sz val="8"/>
            <color indexed="81"/>
            <rFont val="Tahoma"/>
            <family val="2"/>
          </rPr>
          <t>1. Modificaciones en la pag Web.
2. Reactivacion del numero 070 para atencion ciudadana. (Pendiente de dirigir a un recepcionista)</t>
        </r>
      </text>
    </comment>
    <comment ref="AN8" authorId="1" shapeId="0">
      <text>
        <r>
          <rPr>
            <b/>
            <sz val="8"/>
            <color indexed="81"/>
            <rFont val="Tahoma"/>
            <family val="2"/>
          </rPr>
          <t>Colocacion del sistema de Cobros en Pentagono</t>
        </r>
      </text>
    </comment>
    <comment ref="AO8" authorId="1" shapeId="0">
      <text>
        <r>
          <rPr>
            <b/>
            <sz val="8"/>
            <color indexed="81"/>
            <rFont val="Tahoma"/>
            <family val="2"/>
          </rPr>
          <t>Analis de sitema SIPAR, (No es compatible con dispositivos moviles y nuevos exploradores, Obsoleto)</t>
        </r>
      </text>
    </comment>
    <comment ref="AP8" authorId="1" shapeId="0">
      <text>
        <r>
          <rPr>
            <b/>
            <sz val="8"/>
            <color indexed="81"/>
            <rFont val="Tahoma"/>
            <family val="2"/>
          </rPr>
          <t>Diseño y programacion de Sistema de atencion ciudadana</t>
        </r>
      </text>
    </comment>
    <comment ref="AQ8" authorId="1" shapeId="0">
      <text>
        <r>
          <rPr>
            <b/>
            <sz val="8"/>
            <color indexed="81"/>
            <rFont val="Tahoma"/>
            <family val="2"/>
          </rPr>
          <t>Elaboracion de Formulario para captura de tramites</t>
        </r>
      </text>
    </comment>
    <comment ref="AR8" authorId="1" shapeId="0">
      <text>
        <r>
          <rPr>
            <b/>
            <sz val="8"/>
            <color indexed="81"/>
            <rFont val="Tahoma"/>
            <family val="2"/>
          </rPr>
          <t>1. Impresión de tramites.
2. Envio de impresiones a las direcciones para validar la informacion capturada.
EVIDENCIAS
documentos de tramite, relación de tramites capturados</t>
        </r>
      </text>
    </comment>
    <comment ref="AS8" authorId="1" shapeId="0">
      <text>
        <r>
          <rPr>
            <b/>
            <sz val="8"/>
            <color indexed="81"/>
            <rFont val="Tahoma"/>
            <family val="2"/>
          </rPr>
          <t>Diseño y programacion de sistema de atención ciudadana
EVIDENCIAS
reporte de avance, impresión de pantalla</t>
        </r>
      </text>
    </comment>
    <comment ref="AT8" authorId="1" shapeId="0">
      <text>
        <r>
          <rPr>
            <b/>
            <sz val="8"/>
            <color indexed="81"/>
            <rFont val="Tahoma"/>
            <family val="2"/>
          </rPr>
          <t>Diseño y programacion de sistema de atención ciudadana
EVIDENCIAS
reporte de avance, impresión de pantalla</t>
        </r>
      </text>
    </comment>
    <comment ref="AU8" authorId="1" shapeId="0">
      <text>
        <r>
          <rPr>
            <b/>
            <sz val="8"/>
            <color indexed="81"/>
            <rFont val="Tahoma"/>
            <family val="2"/>
          </rPr>
          <t>Diseño y programacion de sistema de atención ciudadana
EVIDENCIAS
reporte de avance, impresión de pantalla</t>
        </r>
      </text>
    </comment>
    <comment ref="AV8" authorId="1" shapeId="0">
      <text>
        <r>
          <rPr>
            <b/>
            <sz val="8"/>
            <color indexed="81"/>
            <rFont val="Tahoma"/>
            <family val="2"/>
          </rPr>
          <t>Diseño y programacion de sistema de atención ciudadana
EVIDENCIAS
reporte de avance, impresión de pantalla</t>
        </r>
      </text>
    </comment>
    <comment ref="AW8" authorId="1" shapeId="0">
      <text>
        <r>
          <rPr>
            <b/>
            <sz val="8"/>
            <color indexed="81"/>
            <rFont val="Tahoma"/>
            <family val="2"/>
          </rPr>
          <t>Diseño y programacion de sistema de atención ciudadana
EVIDENCIAS
reporte de avance, impresión de pantalla</t>
        </r>
      </text>
    </comment>
    <comment ref="AX8" authorId="1" shapeId="0">
      <text>
        <r>
          <rPr>
            <b/>
            <sz val="8"/>
            <color indexed="81"/>
            <rFont val="Tahoma"/>
            <family val="2"/>
          </rPr>
          <t>Diseño y programacion de sistema de atención ciudadana
EVIDENCIAS
reporte de avance, impresión de pantalla</t>
        </r>
      </text>
    </comment>
    <comment ref="AM9" authorId="1" shapeId="0">
      <text>
        <r>
          <rPr>
            <b/>
            <sz val="8"/>
            <color indexed="81"/>
            <rFont val="Tahoma"/>
            <family val="2"/>
          </rPr>
          <t>Contrataciòn de servicio con el banco y requerimientos</t>
        </r>
      </text>
    </comment>
    <comment ref="AN9" authorId="1" shapeId="0">
      <text>
        <r>
          <rPr>
            <b/>
            <sz val="8"/>
            <color indexed="81"/>
            <rFont val="Tahoma"/>
            <family val="2"/>
          </rPr>
          <t>1. Programaciòn del sistema web.
2. Implmentacion.
3. Pruebas.</t>
        </r>
      </text>
    </comment>
    <comment ref="AO9" authorId="1" shapeId="0">
      <text>
        <r>
          <rPr>
            <b/>
            <sz val="8"/>
            <color indexed="81"/>
            <rFont val="Tahoma"/>
            <family val="2"/>
          </rPr>
          <t>Liberaciòn del sistema de pagos y puesta en marcha</t>
        </r>
      </text>
    </comment>
    <comment ref="AP9" authorId="1" shapeId="0">
      <text>
        <r>
          <rPr>
            <b/>
            <sz val="8"/>
            <color indexed="81"/>
            <rFont val="Tahoma"/>
            <family val="2"/>
          </rPr>
          <t>1. Sistema en funcionamiento pagos en linea y gestion de pagos.</t>
        </r>
      </text>
    </comment>
    <comment ref="AY9" authorId="2" shapeId="0">
      <text>
        <r>
          <rPr>
            <b/>
            <sz val="9"/>
            <color indexed="81"/>
            <rFont val="Tahoma"/>
            <family val="2"/>
          </rPr>
          <t>ADMINISTRAR:</t>
        </r>
        <r>
          <rPr>
            <sz val="9"/>
            <color indexed="81"/>
            <rFont val="Tahoma"/>
            <family val="2"/>
          </rPr>
          <t xml:space="preserve">
Preparar la nueva plataforma para el cobro del impuesto predial 2017
EVIDENCIAS
Oficios de Petición, convenio con  banco</t>
        </r>
      </text>
    </comment>
    <comment ref="AZ9" authorId="2" shapeId="0">
      <text>
        <r>
          <rPr>
            <b/>
            <sz val="9"/>
            <color indexed="81"/>
            <rFont val="Tahoma"/>
            <family val="2"/>
          </rPr>
          <t>ADMINISTRAR:</t>
        </r>
        <r>
          <rPr>
            <sz val="9"/>
            <color indexed="81"/>
            <rFont val="Tahoma"/>
            <family val="2"/>
          </rPr>
          <t xml:space="preserve">
Generrar estados de cuenta para pago de predial, publicar en la paigan web para el pago anual
EVIDENCIA
la pagiina WEB, estado de cuenta</t>
        </r>
      </text>
    </comment>
    <comment ref="AN10" authorId="1" shapeId="0">
      <text>
        <r>
          <rPr>
            <b/>
            <sz val="8"/>
            <color indexed="81"/>
            <rFont val="Tahoma"/>
            <family val="2"/>
          </rPr>
          <t>1. Impresión de credenciales para empleados.
2. Alta y baja de empleados en checador.
3. Instalacion de SITE en edificio Madero.</t>
        </r>
      </text>
    </comment>
    <comment ref="AO10" authorId="1" shapeId="0">
      <text>
        <r>
          <rPr>
            <b/>
            <sz val="8"/>
            <color indexed="81"/>
            <rFont val="Tahoma"/>
            <family val="2"/>
          </rPr>
          <t>1. Impresión de credenciales para empleados.
2. Alta y baja de empleados en checador.
3. Inventario de Equipo de Computo.
4. Supervicion de la Instalacion de voz, Datos y video en la nueva oficina del Presidente.</t>
        </r>
      </text>
    </comment>
    <comment ref="AP10" authorId="1" shapeId="0">
      <text>
        <r>
          <rPr>
            <b/>
            <sz val="8"/>
            <color indexed="81"/>
            <rFont val="Tahoma"/>
            <family val="2"/>
          </rPr>
          <t>1. Impresión de credenciales para empleados.
2. Alta y baja de empleados en checador.
3. Inventario de Equipo de Computo.</t>
        </r>
      </text>
    </comment>
    <comment ref="AQ10" authorId="1" shapeId="0">
      <text>
        <r>
          <rPr>
            <b/>
            <sz val="8"/>
            <color indexed="81"/>
            <rFont val="Tahoma"/>
            <family val="2"/>
          </rPr>
          <t>1. Impresión de credenciales para empleados.
2. Alta y baja de empleados en checador.
3. Inventario de Equipo de Computo.
4. Apoyo con Internet para Feria de Empleo (Peticion de Fomento Economico)</t>
        </r>
      </text>
    </comment>
    <comment ref="AR10" authorId="1" shapeId="0">
      <text>
        <r>
          <rPr>
            <b/>
            <sz val="8"/>
            <color indexed="81"/>
            <rFont val="Tahoma"/>
            <family val="2"/>
          </rPr>
          <t>1. Realizar Plan Anual de Matenimiento.
2. Contratacion de Linea para Noticiero (Peticion de Comunicación Social)
3. Instalacion de red en oficina de IMMUS
EVIDENCIAS
Documento del Plano anual, archivo fotografico y ordenes de servicio</t>
        </r>
      </text>
    </comment>
    <comment ref="AS10" authorId="1" shapeId="0">
      <text>
        <r>
          <rPr>
            <b/>
            <sz val="8"/>
            <color indexed="81"/>
            <rFont val="Tahoma"/>
            <family val="2"/>
          </rPr>
          <t>Ejecutar el Plan Anual de Mantenimiento.
EVIDENCIA
Ordenes de servicios</t>
        </r>
      </text>
    </comment>
    <comment ref="AT10" authorId="1" shapeId="0">
      <text>
        <r>
          <rPr>
            <b/>
            <sz val="8"/>
            <color indexed="81"/>
            <rFont val="Tahoma"/>
            <family val="2"/>
          </rPr>
          <t>Ejecutar el Plan Anual de Mantenimiento.
EVIDENCIA
Ordenes de servicios</t>
        </r>
      </text>
    </comment>
    <comment ref="AU10" authorId="1" shapeId="0">
      <text>
        <r>
          <rPr>
            <b/>
            <sz val="8"/>
            <color indexed="81"/>
            <rFont val="Tahoma"/>
            <family val="2"/>
          </rPr>
          <t>Ejecutar el Plan Anual de Mantenimiento.
EVIDENCIA
Ordenes de servicios</t>
        </r>
      </text>
    </comment>
    <comment ref="AV10" authorId="1" shapeId="0">
      <text>
        <r>
          <rPr>
            <b/>
            <sz val="8"/>
            <color indexed="81"/>
            <rFont val="Tahoma"/>
            <family val="2"/>
          </rPr>
          <t>Ejecutar el Plan Anual de Mantenimiento.
EVIDENCIA
Ordenes de servicios</t>
        </r>
      </text>
    </comment>
    <comment ref="AW10" authorId="1" shapeId="0">
      <text>
        <r>
          <rPr>
            <b/>
            <sz val="8"/>
            <color indexed="81"/>
            <rFont val="Tahoma"/>
            <family val="2"/>
          </rPr>
          <t>Ejecutar el Plan Anual de Mantenimiento.
EVIDENCIA
Ordenes de servicios</t>
        </r>
      </text>
    </comment>
    <comment ref="AX10" authorId="1" shapeId="0">
      <text>
        <r>
          <rPr>
            <b/>
            <sz val="8"/>
            <color indexed="81"/>
            <rFont val="Tahoma"/>
            <family val="2"/>
          </rPr>
          <t>Ejecutar el Plan Anual de Mantenimiento.
EVIDENCIA
Ordenes de servicios</t>
        </r>
      </text>
    </comment>
    <comment ref="AY10" authorId="1" shapeId="0">
      <text>
        <r>
          <rPr>
            <b/>
            <sz val="8"/>
            <color indexed="81"/>
            <rFont val="Tahoma"/>
            <family val="2"/>
          </rPr>
          <t>Ejecutar el Plan Anual de Mantenimiento.
EVIDENCIA
Ordenes de servicios</t>
        </r>
      </text>
    </comment>
    <comment ref="AZ10" authorId="1" shapeId="0">
      <text>
        <r>
          <rPr>
            <b/>
            <sz val="8"/>
            <color indexed="81"/>
            <rFont val="Tahoma"/>
            <family val="2"/>
          </rPr>
          <t>Ejecutar el Plan Anual de Mantenimiento.
EVIDENCIA
Ordenes de servicios</t>
        </r>
      </text>
    </comment>
    <comment ref="AQ11" authorId="1" shapeId="0">
      <text>
        <r>
          <rPr>
            <b/>
            <sz val="8"/>
            <color indexed="81"/>
            <rFont val="Tahoma"/>
            <family val="2"/>
          </rPr>
          <t>1. Analisis de los Enlaces.
2. Solicitar a Telmex propuesta de modernizacion.</t>
        </r>
      </text>
    </comment>
    <comment ref="AR11" authorId="1" shapeId="0">
      <text>
        <r>
          <rPr>
            <b/>
            <sz val="8"/>
            <color indexed="81"/>
            <rFont val="Tahoma"/>
            <family val="2"/>
          </rPr>
          <t>1. Solicitar documentacion para el contrato.
2. Configuracion de Routers para restringir el acceso a pag. Web.
EVIDENCIAS:
Archivo fotografico, orden de servicio</t>
        </r>
      </text>
    </comment>
    <comment ref="AS11" authorId="1" shapeId="0">
      <text>
        <r>
          <rPr>
            <b/>
            <sz val="8"/>
            <color indexed="81"/>
            <rFont val="Tahoma"/>
            <family val="2"/>
          </rPr>
          <t>Construccion de nueva tecnologia (Responsable TELMEX)
EVIDENCIAS:
Archivo fotografico, orden de servicio</t>
        </r>
      </text>
    </comment>
    <comment ref="AT11" authorId="1" shapeId="0">
      <text>
        <r>
          <rPr>
            <b/>
            <sz val="8"/>
            <color indexed="81"/>
            <rFont val="Tahoma"/>
            <family val="2"/>
          </rPr>
          <t>EVIDENCIAS:
Bitacoras y/o orden de servicio</t>
        </r>
      </text>
    </comment>
    <comment ref="AU11" authorId="1" shapeId="0">
      <text>
        <r>
          <rPr>
            <b/>
            <sz val="8"/>
            <color indexed="81"/>
            <rFont val="Tahoma"/>
            <family val="2"/>
          </rPr>
          <t>EVIDENCIAS:
Bitacoras y/o orden de servicio</t>
        </r>
      </text>
    </comment>
    <comment ref="AV11" authorId="1" shapeId="0">
      <text>
        <r>
          <rPr>
            <b/>
            <sz val="8"/>
            <color indexed="81"/>
            <rFont val="Tahoma"/>
            <family val="2"/>
          </rPr>
          <t>EVIDENCIAS:
Bitacoras y/o orden de servicio</t>
        </r>
      </text>
    </comment>
    <comment ref="AW11" authorId="1" shapeId="0">
      <text>
        <r>
          <rPr>
            <b/>
            <sz val="8"/>
            <color indexed="81"/>
            <rFont val="Tahoma"/>
            <family val="2"/>
          </rPr>
          <t>EVIDENCIAS:
Bitacoras y/o orden de servicio</t>
        </r>
      </text>
    </comment>
    <comment ref="AX11" authorId="1" shapeId="0">
      <text>
        <r>
          <rPr>
            <b/>
            <sz val="8"/>
            <color indexed="81"/>
            <rFont val="Tahoma"/>
            <family val="2"/>
          </rPr>
          <t>EVIDENCIAS:
Bitacoras y/o orden de servicio</t>
        </r>
      </text>
    </comment>
    <comment ref="AY11" authorId="1" shapeId="0">
      <text>
        <r>
          <rPr>
            <b/>
            <sz val="8"/>
            <color indexed="81"/>
            <rFont val="Tahoma"/>
            <family val="2"/>
          </rPr>
          <t>EVIDENCIAS:
Bitacoras y/o orden de servicio</t>
        </r>
      </text>
    </comment>
    <comment ref="AZ11" authorId="1" shapeId="0">
      <text>
        <r>
          <rPr>
            <b/>
            <sz val="8"/>
            <color indexed="81"/>
            <rFont val="Tahoma"/>
            <family val="2"/>
          </rPr>
          <t>EVIDENCIAS:
Bitacoras y/o orden de servicio</t>
        </r>
      </text>
    </comment>
    <comment ref="AQ12" authorId="1" shapeId="0">
      <text>
        <r>
          <rPr>
            <b/>
            <sz val="8"/>
            <color indexed="81"/>
            <rFont val="Tahoma"/>
            <family val="2"/>
          </rPr>
          <t>Atender solicitudes de actualizacion de  Software y Equipos de Computo
EVIDENCIAS
Reporte generado por el revicio realizado</t>
        </r>
      </text>
    </comment>
    <comment ref="AR12" authorId="1" shapeId="0">
      <text>
        <r>
          <rPr>
            <b/>
            <sz val="8"/>
            <color indexed="81"/>
            <rFont val="Tahoma"/>
            <family val="2"/>
          </rPr>
          <t>Atender solicitudes de actualizacion de  Software y Equipos de Computo
EVIDENCIAS
Reporte generado por el revicio realizado</t>
        </r>
      </text>
    </comment>
    <comment ref="AS12" authorId="1" shapeId="0">
      <text>
        <r>
          <rPr>
            <b/>
            <sz val="8"/>
            <color indexed="81"/>
            <rFont val="Tahoma"/>
            <family val="2"/>
          </rPr>
          <t>Atender solicitudes de actualizacion de  Software y Equipos de Computo
EVIDENCIAS
Reporte generado por el revicio realizado</t>
        </r>
      </text>
    </comment>
    <comment ref="AT12" authorId="1" shapeId="0">
      <text>
        <r>
          <rPr>
            <b/>
            <sz val="8"/>
            <color indexed="81"/>
            <rFont val="Tahoma"/>
            <family val="2"/>
          </rPr>
          <t>Atender solicitudes de actualizacion de  Software y Equipos de Computo
EVIDENCIAS
Reporte generado por el revicio realizado</t>
        </r>
      </text>
    </comment>
    <comment ref="AU12" authorId="1" shapeId="0">
      <text>
        <r>
          <rPr>
            <b/>
            <sz val="8"/>
            <color indexed="81"/>
            <rFont val="Tahoma"/>
            <family val="2"/>
          </rPr>
          <t>Atender solicitudes de actualizacion de  Software y Equipos de Computo
EVIDENCIAS
Reporte generado por el revicio realizado</t>
        </r>
      </text>
    </comment>
    <comment ref="AV12" authorId="1" shapeId="0">
      <text>
        <r>
          <rPr>
            <b/>
            <sz val="8"/>
            <color indexed="81"/>
            <rFont val="Tahoma"/>
            <family val="2"/>
          </rPr>
          <t>Atender solicitudes de actualizacion de  Software y Equipos de Computo
EVIDENCIAS
Reporte generado por el revicio realizado</t>
        </r>
      </text>
    </comment>
    <comment ref="AW12" authorId="1" shapeId="0">
      <text>
        <r>
          <rPr>
            <b/>
            <sz val="8"/>
            <color indexed="81"/>
            <rFont val="Tahoma"/>
            <family val="2"/>
          </rPr>
          <t>Atender solicitudes de actualizacion de  Software y Equipos de Computo
EVIDENCIAS
Reporte generado por el revicio realizado</t>
        </r>
      </text>
    </comment>
    <comment ref="AX12" authorId="1" shapeId="0">
      <text>
        <r>
          <rPr>
            <b/>
            <sz val="8"/>
            <color indexed="81"/>
            <rFont val="Tahoma"/>
            <family val="2"/>
          </rPr>
          <t>Atender solicitudes de actualizacion de  Software y Equipos de Computo
EVIDENCIAS
Reporte generado por el revicio realizado</t>
        </r>
      </text>
    </comment>
    <comment ref="AY12" authorId="1" shapeId="0">
      <text>
        <r>
          <rPr>
            <b/>
            <sz val="8"/>
            <color indexed="81"/>
            <rFont val="Tahoma"/>
            <family val="2"/>
          </rPr>
          <t>Atender solicitudes de actualizacion de  Software y Equipos de Computo
EVIDENCIAS
Reporte generado por el revicio realizado</t>
        </r>
      </text>
    </comment>
    <comment ref="AZ12" authorId="1" shapeId="0">
      <text>
        <r>
          <rPr>
            <b/>
            <sz val="8"/>
            <color indexed="81"/>
            <rFont val="Tahoma"/>
            <family val="2"/>
          </rPr>
          <t>Atender solicitudes de actualizacion de  Software y Equipos de Computo
EVIDENCIAS
Reporte generado por el revicio realizado</t>
        </r>
      </text>
    </comment>
    <comment ref="AM13" authorId="1" shapeId="0">
      <text>
        <r>
          <rPr>
            <b/>
            <sz val="8"/>
            <color indexed="81"/>
            <rFont val="Tahoma"/>
            <family val="2"/>
          </rPr>
          <t>1. Actualizacion de Timbres del sistema de Nomina.
2. Realizar sistema para impresión de cartillas militares.</t>
        </r>
      </text>
    </comment>
    <comment ref="AO13" authorId="1" shapeId="0">
      <text>
        <r>
          <rPr>
            <b/>
            <sz val="8"/>
            <color indexed="81"/>
            <rFont val="Tahoma"/>
            <family val="2"/>
          </rPr>
          <t>Apertura de Empresas de Nomina</t>
        </r>
      </text>
    </comment>
    <comment ref="AP13" authorId="1" shapeId="0">
      <text>
        <r>
          <rPr>
            <b/>
            <sz val="8"/>
            <color indexed="81"/>
            <rFont val="Tahoma"/>
            <family val="2"/>
          </rPr>
          <t>Analizar los sistemas de nomicad, contacad y siarcad (inventarios)</t>
        </r>
      </text>
    </comment>
    <comment ref="AQ13" authorId="1" shapeId="0">
      <text>
        <r>
          <rPr>
            <b/>
            <sz val="8"/>
            <color indexed="81"/>
            <rFont val="Tahoma"/>
            <family val="2"/>
          </rPr>
          <t>Analizar los sistemas de nomicad, contacad y siarcad (inventarios)</t>
        </r>
      </text>
    </comment>
    <comment ref="AR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S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T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U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V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W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X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Y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 ref="AZ13" authorId="1" shapeId="0">
      <text>
        <r>
          <rPr>
            <b/>
            <sz val="8"/>
            <color indexed="81"/>
            <rFont val="Tahoma"/>
            <family val="2"/>
          </rPr>
          <t>Proponer mejoras o en su defecto nuevos sistemas para la obtención de información que ayude a la toma de decisiones.
EVIDENCIA
solicitud de servicio y ordenes de servicio</t>
        </r>
      </text>
    </comment>
  </commentList>
</comments>
</file>

<file path=xl/sharedStrings.xml><?xml version="1.0" encoding="utf-8"?>
<sst xmlns="http://schemas.openxmlformats.org/spreadsheetml/2006/main" count="1217" uniqueCount="327">
  <si>
    <t>DEPENDENCIA</t>
  </si>
  <si>
    <t>EJE</t>
  </si>
  <si>
    <t>LINEA ESTRATEGICA</t>
  </si>
  <si>
    <t>OBJETIVO</t>
  </si>
  <si>
    <t>META</t>
  </si>
  <si>
    <t>INDICADOR DE LA META</t>
  </si>
  <si>
    <t>ESTRATEGIA</t>
  </si>
  <si>
    <t>ACCIONES</t>
  </si>
  <si>
    <t>DP</t>
  </si>
  <si>
    <t>PRODUCTOS</t>
  </si>
  <si>
    <t xml:space="preserve">IMPACTO </t>
  </si>
  <si>
    <t>FECHA DE INICIO</t>
  </si>
  <si>
    <t>FECHA DE TERMINO</t>
  </si>
  <si>
    <t>AVANCES</t>
  </si>
  <si>
    <t>AVANCE MENSUAL PROGRAMADO</t>
  </si>
  <si>
    <t>INVERSION</t>
  </si>
  <si>
    <t>O</t>
  </si>
  <si>
    <t>N</t>
  </si>
  <si>
    <t>D</t>
  </si>
  <si>
    <t>E</t>
  </si>
  <si>
    <t>F</t>
  </si>
  <si>
    <t>M</t>
  </si>
  <si>
    <t>A</t>
  </si>
  <si>
    <t>J</t>
  </si>
  <si>
    <t>S</t>
  </si>
  <si>
    <t>TOTAL</t>
  </si>
  <si>
    <t>OBSERVACIONES</t>
  </si>
  <si>
    <t>AC</t>
  </si>
  <si>
    <t>AA</t>
  </si>
  <si>
    <t>RM</t>
  </si>
  <si>
    <t>RP</t>
  </si>
  <si>
    <t>EX</t>
  </si>
  <si>
    <t>PROGRAMADO</t>
  </si>
  <si>
    <t>REAL</t>
  </si>
  <si>
    <t>IN</t>
  </si>
  <si>
    <t>IN4</t>
  </si>
  <si>
    <t>IN41</t>
  </si>
  <si>
    <t>SISTEMATIZACIÓN, DESARROLLO Y AUTOMATIZACIÓN DE LOS PROCESOS ADMINISTRATIVOS, DE TELECOMUNICACIONES Y DE ATENCIÓN A LA CIUDADANÍA DEL MUNICIPIO DE SILAO</t>
  </si>
  <si>
    <t>IN411</t>
  </si>
  <si>
    <t xml:space="preserve"> Colaborar con todas las direcciones en tareas de diseño, obtención y mantenimiento de los sistemas de información y telecomunicaciones.</t>
  </si>
  <si>
    <t>IN4111</t>
  </si>
  <si>
    <t>IN41111</t>
  </si>
  <si>
    <t>100 - (Tiempo de falla*100/8760)</t>
  </si>
  <si>
    <t>IN411111</t>
  </si>
  <si>
    <t>Colaboración con la dirección de seguridad ciudadana en tareas de diseño, obtención y mantenimiento de los sistemas de información y telecomunicaciones para Mando, Control y vigilancia.</t>
  </si>
  <si>
    <t>IN4111111</t>
  </si>
  <si>
    <t>Mantener en óptimas condiciones el sistema de 066 en la parte de telecomunicaciones.</t>
  </si>
  <si>
    <t>IN41111111</t>
  </si>
  <si>
    <t>JULIO SANCHEZ MENDEZ</t>
  </si>
  <si>
    <t>Reducir el tiempo de atencion en emergencias de la ciudadania</t>
  </si>
  <si>
    <t>Repetitivo en los 3 años</t>
  </si>
  <si>
    <t>IN5</t>
  </si>
  <si>
    <t>IN51</t>
  </si>
  <si>
    <t>IN511</t>
  </si>
  <si>
    <t>IN5111</t>
  </si>
  <si>
    <t>Vincular la informacion del 100% de las Direcciones que lo soliciten.</t>
  </si>
  <si>
    <t>IN51111</t>
  </si>
  <si>
    <t>Sistema Operando</t>
  </si>
  <si>
    <t>IN511111</t>
  </si>
  <si>
    <t>Implementar un sistema de cómputo con una base de datos catastral que integre toda la
información necesaria de las diferentes dependencias del municipio para la toma de decisiones y dar una mejor
atención a la ciudadanía.</t>
  </si>
  <si>
    <t>IN5111111</t>
  </si>
  <si>
    <t>IN51111111</t>
  </si>
  <si>
    <t>RAUL RODRIGUEZ LOPEZ</t>
  </si>
  <si>
    <t>Sistema</t>
  </si>
  <si>
    <t>Dar una mejor atencion a la ciudadanania teniendo actualizada la informacion</t>
  </si>
  <si>
    <t>Se inicia la implementacion, despues dependemos de la actualizacion del departamento de Catastro, este punto se relaciona con la implementacion del sistema de catastro y depende de la alimenacion que los usuarios hgan al sistema y se programa 50 % complementando con el otro 50% con la aportacion de los usuarios</t>
  </si>
  <si>
    <t>IN5112</t>
  </si>
  <si>
    <t>Interconectividad entre Presidencia, Pentagono y Centro de Negocios</t>
  </si>
  <si>
    <t>IN51121</t>
  </si>
  <si>
    <t>Numero de Enlaces</t>
  </si>
  <si>
    <t>IN511211</t>
  </si>
  <si>
    <t>Enlazar dependencias para compartir informacion.</t>
  </si>
  <si>
    <t>IN5112111</t>
  </si>
  <si>
    <t>IN51121111</t>
  </si>
  <si>
    <t>Antenas</t>
  </si>
  <si>
    <t>Ofrecer servicios de calidad y con menor tiempo de respuesta en los tramites de la ciudadania.</t>
  </si>
  <si>
    <t>IN5113</t>
  </si>
  <si>
    <t>Conectar en linea al 100% de las direcciones para mejorar la comunicación.</t>
  </si>
  <si>
    <t>IN51131</t>
  </si>
  <si>
    <t>Numero de Usuarios interconectados</t>
  </si>
  <si>
    <t>IN511311</t>
  </si>
  <si>
    <t>Implementar una Intranet</t>
  </si>
  <si>
    <t>IN5113111</t>
  </si>
  <si>
    <t>IN51131111</t>
  </si>
  <si>
    <t>Intranet</t>
  </si>
  <si>
    <t>Mantener conectados a los Funcionarios para apoyar en la toma de deciciones.</t>
  </si>
  <si>
    <t>IN5114</t>
  </si>
  <si>
    <t>El 100% delos usuarios relaicen la gestion de sus tramites.</t>
  </si>
  <si>
    <t>IN51141</t>
  </si>
  <si>
    <t>Tamites realizados</t>
  </si>
  <si>
    <t>IN511411</t>
  </si>
  <si>
    <t>Implementación de un sistema de cómputo con una base de datos única que integre toda la
información necesaria de las diferentes dependencias del municipio para la toma de decisiones y dar una mejor
atención a la ciudadanía.</t>
  </si>
  <si>
    <t>IN5114111</t>
  </si>
  <si>
    <t>IN51141111</t>
  </si>
  <si>
    <t>Mejor Atencion a la ciudadania</t>
  </si>
  <si>
    <t>IN5115</t>
  </si>
  <si>
    <t>IN51151</t>
  </si>
  <si>
    <t>Numero de cobros en Linea.</t>
  </si>
  <si>
    <t>IN511511</t>
  </si>
  <si>
    <t>IN5115111</t>
  </si>
  <si>
    <t>IN51151111</t>
  </si>
  <si>
    <t>Acercar los servicios a la ciudadania</t>
  </si>
  <si>
    <t>IN5116</t>
  </si>
  <si>
    <t>Atender al 100% las solicitudes de fallas de los equipos de computo</t>
  </si>
  <si>
    <t>IN51161</t>
  </si>
  <si>
    <t>Numero de Reportes Atendidos</t>
  </si>
  <si>
    <t>IN511611</t>
  </si>
  <si>
    <t>Dirigir y gestionar, de forma completa e integrada, las infraestructuras, los servicios, y los sistemas de información.</t>
  </si>
  <si>
    <t>IN5116111</t>
  </si>
  <si>
    <t>Creación de un plan de Mantenimiento preventivo anual</t>
  </si>
  <si>
    <t>IN51161111</t>
  </si>
  <si>
    <t>Los equipos de informacion y telecomunicaciones funcionando</t>
  </si>
  <si>
    <t>Con los equipos de computo funcionando se da un servicio mas rapido a la ciudadania</t>
  </si>
  <si>
    <t xml:space="preserve">ESTA ACCION ES DE 3 AÑOS </t>
  </si>
  <si>
    <t>IN5117</t>
  </si>
  <si>
    <t>IN51171</t>
  </si>
  <si>
    <t>Tiempo de respuesta</t>
  </si>
  <si>
    <t>IN511711</t>
  </si>
  <si>
    <t>IN5117111</t>
  </si>
  <si>
    <t>Modernizar la red de telecomunicaciones de presidencia municipal.</t>
  </si>
  <si>
    <t>IN51171111</t>
  </si>
  <si>
    <t>IN5118</t>
  </si>
  <si>
    <t>Atender el 100% de los requerimientos de actualizacion.</t>
  </si>
  <si>
    <t>IN51181</t>
  </si>
  <si>
    <t>Numero de Equipos Actualizados</t>
  </si>
  <si>
    <t>IN511811</t>
  </si>
  <si>
    <t>IN5118111</t>
  </si>
  <si>
    <t>Modernizar el software y hardware</t>
  </si>
  <si>
    <t>IN51181111</t>
  </si>
  <si>
    <t>IN5119</t>
  </si>
  <si>
    <t>Actualizar el 100% de los sitemas que se autorizen.</t>
  </si>
  <si>
    <t>IN51191</t>
  </si>
  <si>
    <t>Numero de fallas</t>
  </si>
  <si>
    <t>IN511911</t>
  </si>
  <si>
    <t>Automatizar los procesos de contabilidad, nomina, compras, inventarios.</t>
  </si>
  <si>
    <t>IN5119111</t>
  </si>
  <si>
    <t>IN51191111</t>
  </si>
  <si>
    <t>GOBIERNO INNOVADOR</t>
  </si>
  <si>
    <t>Mantener funcionando los sistemas de telecomunicaciones al 100%</t>
  </si>
  <si>
    <t>1. Gestionar la actualizacion del sistema de Catastro Inmobiliario.
2. Mantenimiento del sistema SIMPRECAD.
Con el propósito de
convertir los servicios que se prestan en instrumento útil para las políticas fiscales, urbanísticas y sociales, satisfaciendo las necesidades y expectativas de los distintos grupos de usuarios y de la sociedad en general.</t>
  </si>
  <si>
    <t>1. Analisis de factibilidad.
2. Eleccion de la mejor opcion e implementar enlaces.</t>
  </si>
  <si>
    <t>2 Enlaces entre los 3 edificios</t>
  </si>
  <si>
    <t>1. Eleccion del sistema.
2. Registrar Directores.
3. Capacitacion a Directores.
4. Prueba del Sistema.
5. Implementacion del Sistema.
6. Validacion de informacion.</t>
  </si>
  <si>
    <t>1. Analizar el sistema SIPAR.
2. Gestionar e implementar nuevos sistemas para mejorar la atención a la ciudadanía.</t>
  </si>
  <si>
    <t>Habilitar el pago del Impuesto Predial via Internet a la ciudadania.</t>
  </si>
  <si>
    <t>1. Contratar el servicio con el Banco.
2. Programar el sistema de cobros via WEB.
3. Publicar la pag de cobros.</t>
  </si>
  <si>
    <t>Pag de Cobros en Linea.
Estados de cuenta con los pagos Aplicados</t>
  </si>
  <si>
    <t>Por funcionalidad unicamente se consideran los pagos de Predial siendo Enero y Febrero la etapa mas critica</t>
  </si>
  <si>
    <t>Modernizar el 100% de las telecomunicaciones que se autorizen.</t>
  </si>
  <si>
    <t>Velocidad de la coneccion a Internet</t>
  </si>
  <si>
    <t>1. Analizar los sistemas de nomicad, contacad y siarcad (inventarios)
2. Proponer mejoras o en su defecto nuevos sistemas para la obtención de información que ayude a la toma de decisiones.</t>
  </si>
  <si>
    <t>Sistemas solicitados Actualizados</t>
  </si>
  <si>
    <t>Se Implementa el sistema BITRIX</t>
  </si>
  <si>
    <t>ACCIONES PROGRAMADAS</t>
  </si>
  <si>
    <r>
      <t>DE ACCIONES PROGRAMADAS -</t>
    </r>
    <r>
      <rPr>
        <b/>
        <sz val="7"/>
        <rFont val="Arial"/>
        <family val="2"/>
      </rPr>
      <t>DESCRIBIR Y UBICAR DE FORMA DETALLADA SEGÚN SEGÚN LOS NUEVE PROYECTOS ESTRATEGICOS QUE CORRESPONDA LAS ACCIONES EJECUTADAS Y EVIDENCIADAS EN EL PROCESO DE EVALUACION HASTA EL MES DE ABRIL</t>
    </r>
  </si>
  <si>
    <t>RH</t>
  </si>
  <si>
    <t>SILAO SOMOS TODOS</t>
  </si>
  <si>
    <t>FAROS DEL SABER</t>
  </si>
  <si>
    <t>EMBELLECER SILAO</t>
  </si>
  <si>
    <t>EL CAMPO TE DA LA MANO</t>
  </si>
  <si>
    <t>HAGAMOS COMUNIDAD</t>
  </si>
  <si>
    <t>SILAO TE CONECTA</t>
  </si>
  <si>
    <t>CONECTIVIDAD</t>
  </si>
  <si>
    <t>ZONA METROPOLITANA</t>
  </si>
  <si>
    <t>1.- MANTENIMIENTO A LAS TELECOMUNICACINES DEL 066
2.- A PARTIR DE ABRIL SE VERIFICA CADA VIERNES QUE LAS LINEAS DEL 066 FUNCIONES CORRECTAMENTE</t>
  </si>
  <si>
    <t>SISTEMA GENERADOR DE INGRESOS</t>
  </si>
  <si>
    <t>1.- (NOV)COTIZACION DE LA ACTUALIZACION DEL SISTEMA DE CATASTRO.
2.- (DIC) IMPRESIÓN DE 32000 ESTADOS DE CUENTA.
3.- (ENE) SE INSTALA CAJA PARA EL COBRO DE PREDIAL EN COMANJILLA
4. (MARZO) SE SOLOCITA PADRON DE CALLES Y COLONIAS PARA ACTUALIZAR SISTEMA.
5. (ABRIL) SE SOLICITA PADRON DE EMPRESAS A FOMENTO ECONOMICO</t>
  </si>
  <si>
    <t>1. (MARZO) SE HACE ESTUDIO DE LINEA DE VISTA PARA IMPLEMENTACION DE ENLACES.
2.- (ABRIL) ESTUDIO DE MERCADO</t>
  </si>
  <si>
    <t xml:space="preserve">(NOV-DIC)
1. Eleccion del sistema.
2. Registrar Directores.
3. Capacitacion a Directores.
(ENE 16)
PRUEBAS DEL SISTEMA
(FEB 16)
COMPRA DEL SISTEMA
(MAR-ABR)
VALIDACION Y CAPACITACIONES
</t>
  </si>
  <si>
    <t>(ENE 16)
Analis de sitema SIPAR, (No es compatible con dispositivos moviles y nuevos exploradores, Obsoleto.
(FEB-ABR)
DISEÑO Y PROGRAMACION DE NUEVO SISTEMA DE ATENCION CIUDADANA
(MAR)
ELABORACION DE FORMULARIO PARA ACTUALIZACION DE TRAMITES
(ABR)
1. Impresión de tramites.
2. Envio de impresiones a las direcciones para validar la informacion capturada.
EVIDENCIAS
documentos de tramite, relación de tramites capturados</t>
  </si>
  <si>
    <t>1.- OCT-DIC SE REALIZO LA GESTION Y PROGRAMACION DEL SISTEMA PARA EL PAGO EN LINEA DEL PREDIAL.
(ENE)
SE RECIBIERON 205 PAGOS EN LINEA $831,084.00
(FEB)
105 PAGOS $196,797.90
A PARTIR DE MARZO SE QUITA EL SISTEMA PARA ACTUALIZACION.</t>
  </si>
  <si>
    <t>MANTENER EL EQUIPO EN BUENAS CONDICIONES PARA MEJORAR LA ADMINISTRACION</t>
  </si>
  <si>
    <t xml:space="preserve">(ENERO-ABRIL)
1. Impresión de credenciales para empleados.
2. Alta y baja de empleados en checador.
3. Inventario de Equipo de Computo.
(ENERO)
1. Supervicion de la Instalacion de voz, Datos y video en la nueva oficina del Presidente.
(MARZO)
Apoyo con Internet para Feria de Empleo (Peticion de Fomento Economico)
(ABRIL)
1. Realizar Plan Anual de Matenimiento.
2. Contratacion de Linea para Noticiero (Peticion de Comunicación Social)
3. Instalacion de red en oficina de IMMUS.
</t>
  </si>
  <si>
    <t>(ENERO-ABRIL)
1.- ADMINISTRAR LAS LINEAS TELEFONICAS.
2.- ADMINISTRAR ENLACES.
3.- ADMINISTRAR LAS POLITICAS DE INTERNET.</t>
  </si>
  <si>
    <t>ATENDER LAS SOLICITUDES DE MODERNIZACION DE SOFTWARE Y HARDWARE.</t>
  </si>
  <si>
    <t>(FEB-MARZO)
PROGRAMACION DE SISTEMA PARA CONTROL DE NOTAS PARA COMUNICACION SOCIAL</t>
  </si>
  <si>
    <t>(NOV)
1. Actualizacion de Timbres del sistema de Nomina.
2. Realizar sistema para impresión de cartillas militares.
(ENERO)
ACTUALIZAR SISTEMA DE NOMINAS.
(FEB-MARZO)
PROGRAMACION DE SISTEMA PARA CONTROL DE NOTAS PARA COMUNICACION SOCIAL
(FEB-ABRIL)
ACTUALIZACION Y MANTENIMIENTO A SISTEMAS DE PREDIAL, INGRESOS Y NOMINAS.</t>
  </si>
  <si>
    <t>SILAO PARA TODOS</t>
  </si>
  <si>
    <t>ABATIR LA POBREZA A TRAVES DE PROGRAMAS DE FORMACION INTEGRAL, VALORES, OFICIOS, ARTES, CULTURA, DEPORTE, EMPRENDEDURISMO, MUJERES POR LA PAZ Y SALUD</t>
  </si>
  <si>
    <t>IMPULSARA UN PROGRAMA DE INCLUSION EDUCATIVA PARA TODOS LOS NIÑOS Y JOVENES</t>
  </si>
  <si>
    <t>SILAO BELLO Y LIMPIO</t>
  </si>
  <si>
    <t>IMPULSAREMOS LA EDUCACION AMBIENTAL, LA PARTICIPACION CIUDADANA EN LA LIMPIEZA Y EMBELLECIMIENTO DE LA CIUDAD, LA NO GENERACION DE BASURA, LA REFORESTACION Y EL PAISAJE URBANO</t>
  </si>
  <si>
    <t>LOGRAR LA VINCULACION DE LOS PRODUCTORES CON LOS MERCADOS, CONECTANDO A LOS PRODUCTORES, A TRAVES DEL MANTENIMIENTO DE CAMINOS RURALES</t>
  </si>
  <si>
    <t>GENERAR CRECIMIENTO ECONOMICO Y COMPETITIVIDAD MEDIANTE LA CREACION DE ALIANZAS CON EL SECTOR EMPRESARIAL Y PRODUCTIVO</t>
  </si>
  <si>
    <t>SILAO COMO DESTINO TURISTICO COMPETITIVO Y DISTINGUIDO POR LA VERSATILIDAD DE SU OFERTA</t>
  </si>
  <si>
    <t>SILAO EN CONECTIVIDAD</t>
  </si>
  <si>
    <t>AMPLIAR Y MODERNIZAR SILAO
FACILITAR EL BUEN FLUJO VEHICULAR Y CONSOLIDAR ANILLOS VIALES</t>
  </si>
  <si>
    <t>PROYECTO METROPOLITANO</t>
  </si>
  <si>
    <t>GESTION DE FONDOS DESTINADOS A OBRAS TRANSFORMADORAS DE SILAO EN LA ZONA METROPOLITANA</t>
  </si>
  <si>
    <t>GOBIERNO INNOVADOR Y CERCANO</t>
  </si>
  <si>
    <t>NUEVO MODELO DE ATENCION CIUDADANA, QUE IMPULSA LA TRANSPARENCIA Y LA EVALUACION PERMANENTE
CON UN EQUIPO DE SERVIDORES PUBLICOS DE ALTA EFICACIA, PARA BRINDAR UN SERVICIO DE CALIDAD A LOS CIUDADANOS</t>
  </si>
  <si>
    <t>DIRECCION DE INFORMATICA</t>
  </si>
  <si>
    <t>ENTRADA</t>
  </si>
  <si>
    <t>PROCESO DE TRANSFORMACION</t>
  </si>
  <si>
    <t>SALIDA</t>
  </si>
  <si>
    <t>Lineas Telefonicas
7223511
7234095
7234222
7234096
7220352
7223978</t>
  </si>
  <si>
    <t>1. Realizar llamadas Telefonicas a los numeros asignados al 066.
2. Registrar en la bitacora los reultados de las llamadas.
3. Si algun numero no contesta por 3 ocacion se relaiza verificacion fisica de la linea telefonica.
4. En caso de que no conteste ningun numero se llama al celular del responsable del 066 para verificar cual es el motivo por el cual no contestan.
5. Dependiendo de la respuesta se realizan las acciones de mantenimiento o reportes a Telmex.
6. Registrar  en la bitacora la firma del responsable del 066 aceptando el reporte.</t>
  </si>
  <si>
    <t>EVIDENCIAS</t>
  </si>
  <si>
    <t>Bitacora de llamadas.
Hojas de servicio en caso de reparaciones</t>
  </si>
  <si>
    <t>Presupuesto
Sistema SIMPRECAD</t>
  </si>
  <si>
    <t>Presupuesto</t>
  </si>
  <si>
    <t>1. Analizar la factibilidad.
2. Realizar estudio de Mercado.
3. Solicitar adquisicion de enlaces.
4. Intalacion y configuracion de elnaces en Presidencia.
5. Intalacion y configuracion de elnaces en Pentagono.
4. Intalacion y configuracion de elnaces en Centro de Negocios.</t>
  </si>
  <si>
    <t xml:space="preserve">1. Fichas Tecnicas de los enlaces.
2. Cotizaciones.
3. Orden de compra.
4. Contrato.
5. Fotografias de instalacion.
6. Pantallas de conexión.
</t>
  </si>
  <si>
    <t>Enlace Presidencia-VEN
Enlace Presidencia-Pentagono</t>
  </si>
  <si>
    <t>Lineas Funcionando</t>
  </si>
  <si>
    <t>Respuesta de los operadores</t>
  </si>
  <si>
    <t>Sistema Funcionando</t>
  </si>
  <si>
    <t>Interconectividad con Edificios.</t>
  </si>
  <si>
    <t>Sistema BITRIX</t>
  </si>
  <si>
    <t>1. Ficha Tecnica.
2. Orden de compra.
2. Lista de Usuarios.
3. Lista de Asistencia.
4. Fotografias de capacitacion.
5. Pantallas del sistema.
6. Ordenes de servicio.</t>
  </si>
  <si>
    <t xml:space="preserve">1. Evaluacion del sistema SIPAR.
2. Programacion apartado de contacto en pag WEB.
2. Programacion de pag WEB Buzon de quejas Funcionarios.
</t>
  </si>
  <si>
    <t>1. Oficio dictamen.
2. Pantallas de la pag web.
3. Correos de contestacion a peticiones.</t>
  </si>
  <si>
    <t>Pagina WEB</t>
  </si>
  <si>
    <t>Pagina WEB publicada</t>
  </si>
  <si>
    <t>Ley de Ingresos</t>
  </si>
  <si>
    <t>1. Correos de seguimiento con el Banco.
2. Pantallas del sistema.
3. Estados de cuenta con pagos en Linea.</t>
  </si>
  <si>
    <t>Sistema en Linea</t>
  </si>
  <si>
    <t>Equipos</t>
  </si>
  <si>
    <t>1. Plan anual de Mantenimiento.
2. Ordenes de servicio.</t>
  </si>
  <si>
    <t>Plan de trabajo</t>
  </si>
  <si>
    <t>Conexión a Internet</t>
  </si>
  <si>
    <t>1. Realizar Test de Velocidad de Internet.
2. Solicitar nuevas tecnologias en caso de ser necesario.
3. Dar de baja servicios en caso de ser necesario.
3. Adquirrir nueva tecnologia.</t>
  </si>
  <si>
    <t>1. Pantalla de Test de Velocidad.
3. Ordenes de compra.
4. Pantallas de configuracion.</t>
  </si>
  <si>
    <t>Equipos de computo
Presupuesto</t>
  </si>
  <si>
    <t>1. Analisis de los equipos Resultado del Plan Anual de Mantenimiento.
2. Atender solicitudes para la adquisiscion de nuevo Software y Hardware.</t>
  </si>
  <si>
    <t>Equipos Actualizados</t>
  </si>
  <si>
    <t>Sistemas En uso</t>
  </si>
  <si>
    <t>Sistemas Funcionando</t>
  </si>
  <si>
    <t>1. Desarrollar el Plan Anual de Mantenimiento Preventivo.
2. Ejecutar el Plan Anual de Mantenimiento Preventivo.
3. Atender solicitudes de reparacion de equipos de computo.</t>
  </si>
  <si>
    <t>1. Correos de peticiones al Proveedor Alejandro Roman.
2. Ordenes de servicio.
3. Relacion de altas de empleados en el reloj checador.
4. Relacion de Credenciales para empleados.
5. Ficha Personal emitida por RH.</t>
  </si>
  <si>
    <t xml:space="preserve">1. Presupuesto Aprobado
2. Fichas tecnicas del Servidor.
3. Orden de compra.
4. Ordenes de Servicio.
5. Correos de peticiones.
6. Capacitacion a Usuarios.
7. Relacion de recibos cancelados.
</t>
  </si>
  <si>
    <t>NO</t>
  </si>
  <si>
    <t>ALGORITMO DE PROCESOS</t>
  </si>
  <si>
    <t>POA 2016</t>
  </si>
  <si>
    <t>6 Lineas Funcionando</t>
  </si>
  <si>
    <t>DIMENSIÓN DE ADMINISTRACIÓN PÚBLICA</t>
  </si>
  <si>
    <t>DIMENSIÓN ESTADO DE DERECHO Y GOBERNANZA</t>
  </si>
  <si>
    <t>SILAO SEGURO, ARMONICO Y CON SEGURIDAD SOCIAL</t>
  </si>
  <si>
    <t>SILAO EFICIENTE Y TRANSPARENTE</t>
  </si>
  <si>
    <t>MEDIO AMBIENTE Y TERRITORIO</t>
  </si>
  <si>
    <t>SILAO TERRITORIO AMABLE, HUMANO</t>
  </si>
  <si>
    <t>DIMENSION</t>
  </si>
  <si>
    <t>HUMANO- SOCIAL</t>
  </si>
  <si>
    <t>SILAO TRANSFORMADO PARA TRANSCENDER</t>
  </si>
  <si>
    <t>ECONÓMICO</t>
  </si>
  <si>
    <t>SILAO PROSPERO GENERADOR DE ECONOMÍA Y DE EMPLEO</t>
  </si>
  <si>
    <t>NUM</t>
  </si>
  <si>
    <t>1. Administrar el Sistema de Catastro e Ingresos.
2. Mantenimiento al sistema Simprecad.
3. Adquirir un nuevo servidor.
4. Actualizacion del Sistema CATASTRAL.</t>
  </si>
  <si>
    <t>Interconectividad entre Presidencia-Educacion</t>
  </si>
  <si>
    <t>1. Administracion de INTRANET.
2. Mantenimiento de INTRANET.
3. Seguimiento de solicitudes de soporte de INTRANET.</t>
  </si>
  <si>
    <t>Implementar una Intranet (BITRIX)</t>
  </si>
  <si>
    <t>1. Administrar las telecomunicaciones existentes.
2. Modernizar la red de telecomunicaciones de presidencia municipal.</t>
  </si>
  <si>
    <t>1. Modernizar el software y hardware.
2. Proponer actualizaciones a los usuarios que lo soliciten.</t>
  </si>
  <si>
    <t>1. Programacion del plan de Mantenimiento preventivo anual (PAM).
2. Ejecutar el PAM
3. Realizar mantenimiento correctivo.</t>
  </si>
  <si>
    <t>1. Mantener en óptimas condiciones las lineas telefonicas del 911.
2. Realizar llamadas de control a las 6 lineas telefonicas del 911 con la finalidad de verificar el funcionamiento de las mismas.</t>
  </si>
  <si>
    <t>1 Enlaces entre los 2 edificios</t>
  </si>
  <si>
    <t>El 100% delos usuarios realicen la gestion de sus tramites.</t>
  </si>
  <si>
    <t>1. Administracion y Mantenimiento del sistema de Ingresos (SIMPRECAD Y UNICAD)
Con el propósito de
convertir los servicios que se prestan en instrumento útil para las políticas fiscales, urbanísticas y sociales, satisfaciendo las necesidades y expectativas de los distintos grupos de usuarios y de la sociedad en general.
2. Modificaciones al sistema SIMPRECAD.
3. Modificaciones al sistema UNICAD.
3. Respaldar las Bases de Datos.</t>
  </si>
  <si>
    <t xml:space="preserve">
1. Publicar la pag web para cobros en linea.
2. Contratar el servicio con el Banco para cobros en Linea (2018).
3. Programar el sistema de cobros via WEB.  para pagos  (2018)</t>
  </si>
  <si>
    <t>1. Administrar los sistemas: NOMICAD, SIARCAD(inventarios), CONTACAD, CONTROL DE ASISTENCIA y TARIFICAD.
2. Dar soporte tecnico a los Sistemas: NOMICAD, SIARCAD(inventarios), CONTACAD, CONTROL DE ASISTENCIA y TARIFICAD.
3. Elaboracion de Credenciales.
4. Alta y Baja de empleados en el sistema de Asistencia.
5. Respaldar las Bases de Datos.
6 Proponer mejoras o en su defecto nuevos sistemas para la obtención de información que ayude a la toma de decisiones.</t>
  </si>
  <si>
    <t>1. Administrar la Pag WEB para mejorar la atención a la ciudadanía.
2. Mantener funcionando la linea 070.
3. Implementar un sistema de Atencion ciudadana.</t>
  </si>
  <si>
    <t>Mantener conectados a los Funcionarios para apoyar en la toma de decisiones.</t>
  </si>
  <si>
    <t>Administrar y/o Actualizar  el 100% de los sitemas que se autorizen.</t>
  </si>
  <si>
    <t>INDICAR EL PROYECTO ESTRATEGICO AL QUE CORRESPONDE LA ACCION</t>
  </si>
  <si>
    <t>PRODUCTOS EVIDENCIAS</t>
  </si>
  <si>
    <t>AVANCE 2015</t>
  </si>
  <si>
    <t>% DE AVANCE MENSUAL PROGRAMADO 2016</t>
  </si>
  <si>
    <t>% FINAL ALCANZADO AL 31 DE DICIEMBRE DE 2016</t>
  </si>
  <si>
    <t xml:space="preserve">INDICAR CON EL NUMERO 1 SI LA ACTIVIDAD PROGRAMADA A 2017 ES CONTINUA DE 2016 </t>
  </si>
  <si>
    <t>INDICAR CON EL NUMERO 1 SI LA ACCION  PROGRAMADA PARA 2017 DERIVA DE PROGRAMA DE GOBIERNO Y CON EL NUMERO 2 SI ES PROPUESTA ADICIONAL AL PROGRAMA DE GOBIERNO</t>
  </si>
  <si>
    <t>% DE AVANCE MENSUAL PROGRAMADO 2017</t>
  </si>
  <si>
    <t>% FINAL ALCANZADO AL 31 DE DICIEMBRE DE 2017</t>
  </si>
  <si>
    <t>INDICAR CON EL NUMERO 1 SI LA ACTIVIDAD PROGRAMADA A 2017 CONTINUA AL 2018</t>
  </si>
  <si>
    <t>INDICAR CON EL NUMERO 1 SI LA ACCION  PROGRAMADA PARA 2018 DERIVA DE PROGRAMA DE GOBIERNO Y CON EL NUMERO 2 SI ES PROPUESTA ADICIONAL AL PROGRAMA DE GOBIERNO</t>
  </si>
  <si>
    <t>% DE AVANCE MENSUAL PROGRAMADO 2018</t>
  </si>
  <si>
    <t>% FINAL ALCANZADO AL 3O DE SEPTIEMBRE DE 2018</t>
  </si>
  <si>
    <t>1. Analisis de factibilidad.
2. Eleccion de la mejor
3. opcion e implementar enlaces.
4. Administrar enlaces</t>
  </si>
  <si>
    <t>COMPONENTE MIR</t>
  </si>
  <si>
    <t>TELECOMUNICACIONES DE VANGUARDIA IMPULSADAS</t>
  </si>
  <si>
    <t>SISTEMAS Y EQUIPOS ACTUALIZADOS</t>
  </si>
  <si>
    <t>NUEVA PLANEACION INTERNA IMPLEMENTADA</t>
  </si>
  <si>
    <t>ACTUALIZACION DE SISTEMAS INFORMATICOS.</t>
  </si>
  <si>
    <t>PROYECTO</t>
  </si>
  <si>
    <t>1. Administrar enlaces</t>
  </si>
  <si>
    <t xml:space="preserve">
1. Publicar la pag web para cobros en linea.
2. A partir de noviembre Contratar el servicio con el Banco para cobros en Linea 2018.
3. A partir de Noviembre Programar el sistema de cobros via WEB.  para pagos  2018.</t>
  </si>
  <si>
    <t>1.- Enlaces Funcionando.
2.- Ordenes de Servicio.</t>
  </si>
  <si>
    <t>1.- Estadisticas de uso.</t>
  </si>
  <si>
    <t>1.- Estadisticas de la pag web.
2.- Pantalla de pag web.
3.- Correos de solicitudes.</t>
  </si>
  <si>
    <t>1.- Pantalla de la pag de cobros.
2.- Pagos en linea.</t>
  </si>
  <si>
    <t>1.- Ordenes de Servicio.</t>
  </si>
  <si>
    <t>1.- Ordenes de Servicio.
2.- Test de velocidad de Internet.</t>
  </si>
  <si>
    <t>1.- Ordenes de servicio.
2.- Bitacora de Entrega de registros del checador
3.- Relacion de Altas en checador.
4.- Relacion de credenciales Impresas.</t>
  </si>
  <si>
    <t>1.- Ordenes de Servicio.
2.- Sistema funcionando.</t>
  </si>
  <si>
    <t>Conectar en linea 28 direcciones para mejorar la comunicación.</t>
  </si>
  <si>
    <t>PORCENTAJE DE AVANCE MENSUAL PROGRAMADO %</t>
  </si>
  <si>
    <t>1.- Bitacora de llamadas.
2.- Ordenes de servicio.
3.- Correos a telmex.</t>
  </si>
  <si>
    <t>Avance de información  para Informe de Gobierno 2017</t>
  </si>
  <si>
    <t>Dependencia:</t>
  </si>
  <si>
    <t>Fecha:</t>
  </si>
  <si>
    <t>Jefatura:</t>
  </si>
  <si>
    <t>Correo:</t>
  </si>
  <si>
    <t>Dimensión</t>
  </si>
  <si>
    <t>Eje</t>
  </si>
  <si>
    <t>Línea Estratégica</t>
  </si>
  <si>
    <t>Metas</t>
  </si>
  <si>
    <t>Indicador de la meta</t>
  </si>
  <si>
    <t>Logro o avance de meta %</t>
  </si>
  <si>
    <t>Acciones programadas</t>
  </si>
  <si>
    <t>Acciones realizadas</t>
  </si>
  <si>
    <t>Evidencias</t>
  </si>
  <si>
    <t>Origen de Recurso</t>
  </si>
  <si>
    <t>Monto</t>
  </si>
  <si>
    <t xml:space="preserve">Ejes y Proyectos relacionados </t>
  </si>
  <si>
    <t>Numero de personas beneficiadas</t>
  </si>
  <si>
    <t>Observaciones</t>
  </si>
  <si>
    <t>Llamadas a las lineas del 911 para verificar el correcto funcionamiento</t>
  </si>
  <si>
    <t>Municipal</t>
  </si>
  <si>
    <t>Administración Publica</t>
  </si>
  <si>
    <t>Interconectividad entre Presidencia- CDN, Presidencia-Pentagono y Presidencia-Educacion</t>
  </si>
  <si>
    <t>Numero de Enlaces Operando</t>
  </si>
  <si>
    <t>1. Mantener operando los 3 Enlaces.</t>
  </si>
  <si>
    <t>Implementar una Intranet.</t>
  </si>
  <si>
    <t>1. Administracion de INTRANET.
2. Mantenimiento de INTRANET.</t>
  </si>
  <si>
    <t>3 edificios. (Desarrollo Social, Rastro y Deportiva</t>
  </si>
  <si>
    <t>Conectar en linea 3 Edificios para mejorar la comunicación usando VPN.</t>
  </si>
  <si>
    <t>1. Administrar la Pag WEB para mejorar la atención a la ciudadanía.
2. Mantener funcionando la linea 070.
3. Mantenimiento al sistema de Atencion Ciudadana.</t>
  </si>
  <si>
    <t xml:space="preserve">
1. Publicar la pag web para cobros en linea.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</si>
</sst>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31" x14ac:knownFonts="1">
    <font>
      <sz val="11"/>
      <color theme="1"/>
      <name val="Calibri"/>
      <family val="2"/>
      <scheme val="minor"/>
    </font>
    <font>
      <sz val="8"/>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4"/>
      <name val="Arial"/>
      <family val="2"/>
    </font>
    <font>
      <sz val="11"/>
      <color theme="1"/>
      <name val="Calibri"/>
      <family val="2"/>
      <scheme val="minor"/>
    </font>
    <font>
      <sz val="10"/>
      <color theme="1"/>
      <name val="Arial"/>
      <family val="2"/>
    </font>
    <font>
      <b/>
      <sz val="8"/>
      <color indexed="81"/>
      <name val="Tahoma"/>
      <family val="2"/>
    </font>
    <font>
      <sz val="8"/>
      <color indexed="81"/>
      <name val="Tahoma"/>
      <family val="2"/>
    </font>
    <font>
      <sz val="8"/>
      <color theme="0"/>
      <name val="Calibri"/>
      <family val="2"/>
      <scheme val="minor"/>
    </font>
    <font>
      <b/>
      <sz val="7"/>
      <name val="Arial"/>
      <family val="2"/>
    </font>
    <font>
      <sz val="7"/>
      <color theme="1"/>
      <name val="Arial"/>
      <family val="2"/>
    </font>
    <font>
      <sz val="12"/>
      <color theme="1"/>
      <name val="Calibri"/>
      <family val="2"/>
      <scheme val="minor"/>
    </font>
    <font>
      <b/>
      <sz val="10"/>
      <color theme="1"/>
      <name val="Arial"/>
      <family val="2"/>
    </font>
    <font>
      <b/>
      <sz val="20"/>
      <color theme="1"/>
      <name val="Arial"/>
      <family val="2"/>
    </font>
    <font>
      <sz val="6"/>
      <color theme="1"/>
      <name val="Calibri"/>
      <family val="2"/>
      <scheme val="minor"/>
    </font>
    <font>
      <sz val="7"/>
      <color theme="1"/>
      <name val="Calibri"/>
      <family val="2"/>
      <scheme val="minor"/>
    </font>
    <font>
      <sz val="7"/>
      <color indexed="81"/>
      <name val="Tahoma"/>
      <family val="2"/>
    </font>
    <font>
      <sz val="11"/>
      <color rgb="FF000000"/>
      <name val="Calibri"/>
      <family val="2"/>
      <scheme val="minor"/>
    </font>
    <font>
      <sz val="10"/>
      <color indexed="8"/>
      <name val="Helvetica"/>
    </font>
    <font>
      <b/>
      <sz val="15"/>
      <color indexed="8"/>
      <name val="Helvetica"/>
    </font>
    <font>
      <b/>
      <sz val="10"/>
      <color indexed="8"/>
      <name val="Helvetica"/>
    </font>
    <font>
      <sz val="12"/>
      <color indexed="8"/>
      <name val="Calibri"/>
      <family val="2"/>
    </font>
    <font>
      <b/>
      <sz val="12"/>
      <color indexed="11"/>
      <name val="Calibri"/>
      <family val="2"/>
    </font>
    <font>
      <u/>
      <sz val="12"/>
      <color indexed="15"/>
      <name val="Calibri"/>
      <family val="2"/>
    </font>
    <font>
      <b/>
      <sz val="14"/>
      <color indexed="11"/>
      <name val="Calibri"/>
      <family val="2"/>
    </font>
    <font>
      <b/>
      <sz val="14"/>
      <color indexed="11"/>
      <name val="Calibri"/>
      <family val="2"/>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13"/>
        <bgColor auto="1"/>
      </patternFill>
    </fill>
    <fill>
      <patternFill patternType="solid">
        <fgColor indexed="14"/>
        <bgColor auto="1"/>
      </patternFill>
    </fill>
    <fill>
      <patternFill patternType="solid">
        <fgColor indexed="16"/>
        <bgColor auto="1"/>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thin">
        <color indexed="9"/>
      </top>
      <bottom style="thin">
        <color indexed="10"/>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10"/>
      </top>
      <bottom style="thin">
        <color indexed="12"/>
      </bottom>
      <diagonal/>
    </border>
    <border>
      <left style="thin">
        <color indexed="9"/>
      </left>
      <right style="thin">
        <color indexed="9"/>
      </right>
      <top style="thin">
        <color indexed="10"/>
      </top>
      <bottom/>
      <diagonal/>
    </border>
    <border>
      <left style="thin">
        <color indexed="9"/>
      </left>
      <right style="thin">
        <color indexed="9"/>
      </right>
      <top style="thin">
        <color indexed="10"/>
      </top>
      <bottom style="thin">
        <color indexed="9"/>
      </bottom>
      <diagonal/>
    </border>
    <border>
      <left style="thin">
        <color indexed="9"/>
      </left>
      <right style="thin">
        <color indexed="10"/>
      </right>
      <top style="thin">
        <color indexed="9"/>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9"/>
      </right>
      <top style="thin">
        <color indexed="12"/>
      </top>
      <bottom style="thin">
        <color indexed="12"/>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10"/>
      </right>
      <top style="thin">
        <color indexed="9"/>
      </top>
      <bottom style="thin">
        <color indexed="12"/>
      </bottom>
      <diagonal/>
    </border>
    <border>
      <left style="thin">
        <color indexed="10"/>
      </left>
      <right style="thin">
        <color indexed="9"/>
      </right>
      <top style="thin">
        <color indexed="9"/>
      </top>
      <bottom style="thin">
        <color indexed="12"/>
      </bottom>
      <diagonal/>
    </border>
    <border>
      <left style="thin">
        <color indexed="9"/>
      </left>
      <right style="thin">
        <color indexed="9"/>
      </right>
      <top/>
      <bottom style="thin">
        <color indexed="12"/>
      </bottom>
      <diagonal/>
    </border>
    <border>
      <left style="thin">
        <color indexed="9"/>
      </left>
      <right style="thin">
        <color indexed="9"/>
      </right>
      <top style="thin">
        <color indexed="9"/>
      </top>
      <bottom style="thin">
        <color indexed="12"/>
      </bottom>
      <diagonal/>
    </border>
    <border>
      <left style="thin">
        <color indexed="9"/>
      </left>
      <right/>
      <top style="thin">
        <color indexed="12"/>
      </top>
      <bottom style="thin">
        <color indexed="12"/>
      </bottom>
      <diagonal/>
    </border>
    <border>
      <left/>
      <right/>
      <top style="thin">
        <color indexed="12"/>
      </top>
      <bottom style="thin">
        <color indexed="12"/>
      </bottom>
      <diagonal/>
    </border>
    <border>
      <left/>
      <right style="thin">
        <color indexed="9"/>
      </right>
      <top style="thin">
        <color indexed="9"/>
      </top>
      <bottom style="thin">
        <color indexed="12"/>
      </bottom>
      <diagonal/>
    </border>
    <border>
      <left style="thin">
        <color indexed="12"/>
      </left>
      <right style="thin">
        <color indexed="12"/>
      </right>
      <top style="thin">
        <color indexed="12"/>
      </top>
      <bottom/>
      <diagonal/>
    </border>
  </borders>
  <cellStyleXfs count="4">
    <xf numFmtId="0" fontId="0" fillId="0" borderId="0"/>
    <xf numFmtId="44" fontId="9" fillId="0" borderId="0" applyFont="0" applyFill="0" applyBorder="0" applyAlignment="0" applyProtection="0"/>
    <xf numFmtId="0" fontId="16" fillId="0" borderId="0"/>
    <xf numFmtId="0" fontId="23" fillId="0" borderId="0" applyNumberFormat="0" applyFill="0" applyBorder="0" applyProtection="0">
      <alignment vertical="top" wrapText="1"/>
    </xf>
  </cellStyleXfs>
  <cellXfs count="310">
    <xf numFmtId="0" fontId="0" fillId="0" borderId="0" xfId="0"/>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Alignment="1">
      <alignment horizont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4" xfId="0" applyFont="1" applyBorder="1" applyAlignment="1">
      <alignment horizontal="justify"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24" xfId="0" applyFont="1" applyFill="1" applyBorder="1" applyAlignment="1">
      <alignment horizontal="justify" vertical="center" wrapText="1"/>
    </xf>
    <xf numFmtId="44" fontId="1" fillId="0" borderId="1" xfId="1" applyFont="1" applyFill="1" applyBorder="1" applyAlignment="1">
      <alignment horizontal="justify" vertical="center" wrapText="1"/>
    </xf>
    <xf numFmtId="14" fontId="1" fillId="0" borderId="1" xfId="0" applyNumberFormat="1" applyFont="1" applyFill="1" applyBorder="1" applyAlignment="1">
      <alignment horizontal="center" vertical="center" wrapText="1"/>
    </xf>
    <xf numFmtId="0" fontId="0" fillId="0" borderId="0" xfId="0" applyFill="1"/>
    <xf numFmtId="0" fontId="0" fillId="0" borderId="1" xfId="0" applyBorder="1"/>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44" fontId="1" fillId="0" borderId="1" xfId="1" applyFont="1" applyBorder="1" applyAlignment="1">
      <alignment horizontal="justify" vertical="center" wrapText="1"/>
    </xf>
    <xf numFmtId="14" fontId="1" fillId="0" borderId="1" xfId="0" applyNumberFormat="1" applyFont="1" applyBorder="1" applyAlignment="1">
      <alignment horizontal="center" vertical="center" wrapText="1"/>
    </xf>
    <xf numFmtId="0" fontId="0" fillId="2" borderId="0" xfId="0" applyFill="1"/>
    <xf numFmtId="0" fontId="1" fillId="0" borderId="7" xfId="0" applyFont="1" applyFill="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left" vertical="center" wrapText="1"/>
    </xf>
    <xf numFmtId="2"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3" fillId="0" borderId="1"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 fillId="0" borderId="34" xfId="0" applyFont="1" applyFill="1" applyBorder="1" applyAlignment="1">
      <alignment horizontal="justify" vertical="center" wrapText="1"/>
    </xf>
    <xf numFmtId="0" fontId="13" fillId="0" borderId="34" xfId="0" applyFont="1" applyFill="1"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Border="1" applyAlignment="1">
      <alignment horizontal="center"/>
    </xf>
    <xf numFmtId="0" fontId="5"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2" fontId="3" fillId="0" borderId="1" xfId="0" applyNumberFormat="1" applyFont="1" applyBorder="1" applyAlignment="1">
      <alignment horizontal="center" vertical="center"/>
    </xf>
    <xf numFmtId="0" fontId="1" fillId="4" borderId="7" xfId="0" applyFont="1" applyFill="1" applyBorder="1" applyAlignment="1">
      <alignment horizontal="center" vertical="center" wrapText="1"/>
    </xf>
    <xf numFmtId="0" fontId="1" fillId="4" borderId="7" xfId="0" applyFont="1" applyFill="1" applyBorder="1" applyAlignment="1">
      <alignment horizontal="center" vertical="top" wrapText="1"/>
    </xf>
    <xf numFmtId="0" fontId="1" fillId="4" borderId="1" xfId="0" applyFont="1" applyFill="1" applyBorder="1" applyAlignment="1">
      <alignment horizontal="center" vertical="top" wrapText="1"/>
    </xf>
    <xf numFmtId="2" fontId="0" fillId="0" borderId="1" xfId="0" applyNumberFormat="1" applyFill="1" applyBorder="1" applyAlignment="1">
      <alignment horizontal="center" vertical="center" wrapText="1"/>
    </xf>
    <xf numFmtId="0" fontId="0" fillId="0" borderId="0" xfId="0" applyAlignment="1">
      <alignment wrapText="1"/>
    </xf>
    <xf numFmtId="164" fontId="0" fillId="0" borderId="0" xfId="0" applyNumberFormat="1"/>
    <xf numFmtId="0" fontId="0" fillId="0" borderId="0" xfId="0" applyNumberFormat="1"/>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top" wrapText="1"/>
    </xf>
    <xf numFmtId="0" fontId="1" fillId="3" borderId="1" xfId="0" applyFont="1" applyFill="1" applyBorder="1" applyAlignment="1">
      <alignment horizontal="center" vertical="top" wrapText="1"/>
    </xf>
    <xf numFmtId="0" fontId="10" fillId="0" borderId="0" xfId="0" applyFont="1"/>
    <xf numFmtId="0" fontId="10" fillId="0" borderId="1" xfId="0" applyFont="1" applyFill="1" applyBorder="1" applyAlignment="1">
      <alignment horizontal="center" vertical="center" wrapText="1"/>
    </xf>
    <xf numFmtId="0" fontId="17" fillId="0" borderId="1" xfId="0" applyFont="1" applyBorder="1"/>
    <xf numFmtId="0" fontId="17" fillId="0" borderId="1" xfId="0" applyFont="1" applyFill="1" applyBorder="1" applyAlignment="1">
      <alignment horizontal="center" vertical="center" wrapText="1"/>
    </xf>
    <xf numFmtId="0" fontId="10" fillId="0" borderId="25" xfId="0" applyFont="1" applyBorder="1"/>
    <xf numFmtId="0" fontId="17" fillId="0" borderId="31" xfId="0" applyFont="1" applyBorder="1"/>
    <xf numFmtId="0" fontId="17" fillId="0" borderId="32" xfId="0" applyFont="1" applyBorder="1"/>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7" fillId="0" borderId="0" xfId="2" applyFont="1" applyAlignment="1">
      <alignment wrapText="1"/>
    </xf>
    <xf numFmtId="0" fontId="10" fillId="0" borderId="0" xfId="2" applyFont="1" applyAlignment="1">
      <alignment wrapText="1"/>
    </xf>
    <xf numFmtId="0" fontId="2" fillId="4" borderId="38" xfId="2" applyFont="1" applyFill="1" applyBorder="1" applyAlignment="1">
      <alignment horizontal="center" vertical="center" wrapText="1"/>
    </xf>
    <xf numFmtId="0" fontId="10" fillId="4" borderId="39" xfId="2" applyFont="1" applyFill="1" applyBorder="1" applyAlignment="1">
      <alignment horizontal="center" vertical="center" wrapText="1"/>
    </xf>
    <xf numFmtId="0" fontId="2" fillId="4" borderId="39" xfId="2" applyFont="1" applyFill="1" applyBorder="1" applyAlignment="1">
      <alignment horizontal="center" vertical="center" wrapText="1"/>
    </xf>
    <xf numFmtId="0" fontId="10" fillId="4" borderId="40" xfId="2"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0" xfId="0" applyFont="1"/>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2" borderId="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4" xfId="0" applyFont="1" applyFill="1" applyBorder="1"/>
    <xf numFmtId="0" fontId="1" fillId="2" borderId="1" xfId="0" applyFont="1" applyFill="1" applyBorder="1"/>
    <xf numFmtId="0" fontId="1" fillId="2" borderId="10" xfId="0" applyFont="1" applyFill="1" applyBorder="1"/>
    <xf numFmtId="0" fontId="1" fillId="0" borderId="1" xfId="0" applyFont="1" applyBorder="1"/>
    <xf numFmtId="0" fontId="4" fillId="0" borderId="1"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justify" vertical="center" wrapText="1"/>
    </xf>
    <xf numFmtId="44" fontId="1" fillId="0" borderId="26" xfId="1" applyFont="1" applyBorder="1" applyAlignment="1">
      <alignment horizontal="justify" vertical="center" wrapText="1"/>
    </xf>
    <xf numFmtId="14" fontId="1" fillId="0" borderId="26" xfId="0" applyNumberFormat="1" applyFont="1" applyBorder="1" applyAlignment="1">
      <alignment horizontal="center" vertical="center" wrapText="1"/>
    </xf>
    <xf numFmtId="2" fontId="1" fillId="0" borderId="26" xfId="0" applyNumberFormat="1" applyFont="1" applyFill="1" applyBorder="1" applyAlignment="1">
      <alignment horizontal="center" vertical="center" wrapText="1"/>
    </xf>
    <xf numFmtId="0" fontId="1" fillId="0" borderId="26" xfId="0" applyFont="1" applyFill="1" applyBorder="1" applyAlignment="1">
      <alignment horizontal="justify" vertical="center" wrapText="1"/>
    </xf>
    <xf numFmtId="2" fontId="0" fillId="0" borderId="26" xfId="0" applyNumberFormat="1" applyBorder="1" applyAlignment="1">
      <alignment horizontal="center" vertical="center"/>
    </xf>
    <xf numFmtId="0" fontId="0" fillId="0" borderId="26" xfId="0" applyBorder="1" applyAlignment="1">
      <alignment horizontal="center" vertical="center"/>
    </xf>
    <xf numFmtId="2" fontId="0" fillId="0" borderId="27" xfId="0" applyNumberFormat="1" applyBorder="1"/>
    <xf numFmtId="0" fontId="1" fillId="0" borderId="31" xfId="0" applyFont="1" applyFill="1" applyBorder="1" applyAlignment="1">
      <alignment horizontal="center" vertical="center"/>
    </xf>
    <xf numFmtId="0" fontId="0" fillId="0" borderId="1" xfId="0"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Fill="1" applyBorder="1" applyAlignment="1">
      <alignment horizontal="justify" vertical="center" wrapText="1"/>
    </xf>
    <xf numFmtId="44" fontId="1" fillId="0" borderId="29" xfId="1" applyFont="1" applyFill="1" applyBorder="1" applyAlignment="1">
      <alignment horizontal="justify" vertical="center" wrapText="1"/>
    </xf>
    <xf numFmtId="14" fontId="1" fillId="0" borderId="29" xfId="0" applyNumberFormat="1" applyFont="1" applyFill="1" applyBorder="1" applyAlignment="1">
      <alignment horizontal="center" vertical="center" wrapText="1"/>
    </xf>
    <xf numFmtId="2" fontId="0" fillId="0" borderId="29" xfId="0" applyNumberFormat="1"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vertical="center" wrapText="1"/>
    </xf>
    <xf numFmtId="0" fontId="0" fillId="0" borderId="19" xfId="0" applyBorder="1" applyAlignment="1">
      <alignment vertical="center" wrapText="1"/>
    </xf>
    <xf numFmtId="0" fontId="22" fillId="0" borderId="17" xfId="0" applyFont="1" applyBorder="1" applyAlignment="1">
      <alignment vertical="center" wrapText="1"/>
    </xf>
    <xf numFmtId="0" fontId="23" fillId="0" borderId="0" xfId="3" applyFont="1" applyAlignment="1">
      <alignment vertical="top" wrapText="1"/>
    </xf>
    <xf numFmtId="0" fontId="23" fillId="0" borderId="0" xfId="3" applyNumberFormat="1" applyFont="1" applyAlignment="1">
      <alignment vertical="top" wrapText="1"/>
    </xf>
    <xf numFmtId="0" fontId="25" fillId="0" borderId="47" xfId="3" applyFont="1" applyBorder="1" applyAlignment="1">
      <alignment vertical="top" wrapText="1"/>
    </xf>
    <xf numFmtId="49" fontId="27" fillId="0" borderId="49" xfId="3" applyNumberFormat="1" applyFont="1" applyBorder="1" applyAlignment="1">
      <alignment horizontal="left" vertical="center"/>
    </xf>
    <xf numFmtId="0" fontId="26" fillId="8" borderId="51" xfId="3" applyNumberFormat="1" applyFont="1" applyFill="1" applyBorder="1" applyAlignment="1">
      <alignment horizontal="left" vertical="center"/>
    </xf>
    <xf numFmtId="0" fontId="26" fillId="0" borderId="52" xfId="3" applyNumberFormat="1" applyFont="1" applyBorder="1" applyAlignment="1">
      <alignment horizontal="left" vertical="center"/>
    </xf>
    <xf numFmtId="49" fontId="27" fillId="0" borderId="52" xfId="3" applyNumberFormat="1" applyFont="1" applyBorder="1" applyAlignment="1">
      <alignment horizontal="left" vertical="center"/>
    </xf>
    <xf numFmtId="0" fontId="23" fillId="0" borderId="52" xfId="3" applyFont="1" applyBorder="1" applyAlignment="1">
      <alignment vertical="top" wrapText="1"/>
    </xf>
    <xf numFmtId="49" fontId="27" fillId="0" borderId="54" xfId="3" applyNumberFormat="1" applyFont="1" applyBorder="1" applyAlignment="1">
      <alignment horizontal="left" vertical="center"/>
    </xf>
    <xf numFmtId="0" fontId="26" fillId="8" borderId="56" xfId="3" applyNumberFormat="1" applyFont="1" applyFill="1" applyBorder="1" applyAlignment="1">
      <alignment horizontal="center" vertical="center"/>
    </xf>
    <xf numFmtId="0" fontId="26" fillId="0" borderId="57" xfId="3" applyNumberFormat="1" applyFont="1" applyBorder="1" applyAlignment="1">
      <alignment horizontal="left" vertical="center"/>
    </xf>
    <xf numFmtId="49" fontId="27" fillId="0" borderId="57" xfId="3" applyNumberFormat="1" applyFont="1" applyBorder="1" applyAlignment="1">
      <alignment horizontal="left" vertical="center"/>
    </xf>
    <xf numFmtId="0" fontId="23" fillId="0" borderId="57" xfId="3" applyFont="1" applyBorder="1" applyAlignment="1">
      <alignment vertical="top" wrapText="1"/>
    </xf>
    <xf numFmtId="0" fontId="27" fillId="0" borderId="59" xfId="3" applyNumberFormat="1" applyFont="1" applyBorder="1" applyAlignment="1">
      <alignment horizontal="left" vertical="center"/>
    </xf>
    <xf numFmtId="0" fontId="26" fillId="8" borderId="60" xfId="3" applyNumberFormat="1" applyFont="1" applyFill="1" applyBorder="1" applyAlignment="1">
      <alignment horizontal="left" vertical="center"/>
    </xf>
    <xf numFmtId="0" fontId="26" fillId="0" borderId="61" xfId="3" applyNumberFormat="1" applyFont="1" applyBorder="1" applyAlignment="1">
      <alignment horizontal="left" vertical="center"/>
    </xf>
    <xf numFmtId="0" fontId="26" fillId="0" borderId="55" xfId="3" applyNumberFormat="1" applyFont="1" applyBorder="1" applyAlignment="1">
      <alignment horizontal="left" vertical="center"/>
    </xf>
    <xf numFmtId="0" fontId="25" fillId="0" borderId="62" xfId="3" applyNumberFormat="1" applyFont="1" applyBorder="1" applyAlignment="1"/>
    <xf numFmtId="0" fontId="23" fillId="0" borderId="63" xfId="3" applyNumberFormat="1" applyFont="1" applyBorder="1" applyAlignment="1"/>
    <xf numFmtId="0" fontId="23" fillId="0" borderId="64" xfId="3" applyFont="1" applyBorder="1" applyAlignment="1">
      <alignment vertical="top" wrapText="1"/>
    </xf>
    <xf numFmtId="49" fontId="29" fillId="10" borderId="65" xfId="3" applyNumberFormat="1" applyFont="1" applyFill="1" applyBorder="1" applyAlignment="1">
      <alignment horizontal="center" vertical="center" wrapText="1"/>
    </xf>
    <xf numFmtId="49" fontId="29" fillId="10" borderId="65" xfId="3" applyNumberFormat="1" applyFont="1" applyFill="1" applyBorder="1" applyAlignment="1">
      <alignment horizontal="center" vertical="center"/>
    </xf>
    <xf numFmtId="49" fontId="30" fillId="10" borderId="65" xfId="3" applyNumberFormat="1" applyFont="1" applyFill="1" applyBorder="1" applyAlignment="1">
      <alignment horizontal="center" vertical="center" wrapText="1"/>
    </xf>
    <xf numFmtId="0" fontId="23" fillId="0" borderId="1" xfId="3" applyFont="1" applyBorder="1" applyAlignment="1">
      <alignment vertical="top" wrapText="1"/>
    </xf>
    <xf numFmtId="0" fontId="25" fillId="0" borderId="1" xfId="3" applyFont="1" applyBorder="1" applyAlignment="1">
      <alignment vertical="top" wrapText="1"/>
    </xf>
    <xf numFmtId="0" fontId="23" fillId="0" borderId="1" xfId="3" applyNumberFormat="1" applyFont="1" applyBorder="1" applyAlignment="1">
      <alignment vertical="top" wrapText="1"/>
    </xf>
    <xf numFmtId="0" fontId="23" fillId="0" borderId="1" xfId="3" applyFont="1" applyBorder="1" applyAlignment="1">
      <alignment horizontal="center" vertical="center" wrapText="1"/>
    </xf>
    <xf numFmtId="0" fontId="0" fillId="0" borderId="46" xfId="0" applyBorder="1" applyAlignment="1">
      <alignment horizontal="center" vertical="center" wrapText="1"/>
    </xf>
    <xf numFmtId="0" fontId="23" fillId="0" borderId="1" xfId="3" applyNumberFormat="1" applyFont="1" applyBorder="1" applyAlignment="1">
      <alignment horizontal="center" vertical="center" wrapText="1"/>
    </xf>
    <xf numFmtId="0" fontId="23" fillId="0" borderId="0" xfId="3" applyNumberFormat="1" applyFont="1" applyAlignment="1">
      <alignment horizontal="center" vertical="center" wrapText="1"/>
    </xf>
    <xf numFmtId="10" fontId="1" fillId="0" borderId="1" xfId="0" applyNumberFormat="1" applyFont="1" applyFill="1" applyBorder="1" applyAlignment="1">
      <alignment horizontal="justify" vertical="center" wrapText="1"/>
    </xf>
    <xf numFmtId="10" fontId="1" fillId="0" borderId="24" xfId="0" applyNumberFormat="1" applyFont="1" applyFill="1" applyBorder="1" applyAlignment="1">
      <alignment horizontal="justify" vertical="center" wrapText="1"/>
    </xf>
    <xf numFmtId="10" fontId="1" fillId="0" borderId="10" xfId="0" applyNumberFormat="1" applyFont="1" applyFill="1" applyBorder="1" applyAlignment="1">
      <alignment horizontal="justify" vertical="center" wrapText="1"/>
    </xf>
    <xf numFmtId="10" fontId="13" fillId="0" borderId="1" xfId="0" applyNumberFormat="1" applyFont="1" applyFill="1" applyBorder="1" applyAlignment="1">
      <alignment horizontal="justify" vertical="center" wrapText="1"/>
    </xf>
    <xf numFmtId="10" fontId="13" fillId="0" borderId="24" xfId="0" applyNumberFormat="1" applyFont="1" applyFill="1" applyBorder="1" applyAlignment="1">
      <alignment horizontal="justify" vertical="center" wrapText="1"/>
    </xf>
    <xf numFmtId="10" fontId="13" fillId="0" borderId="10" xfId="0" applyNumberFormat="1" applyFont="1" applyFill="1" applyBorder="1" applyAlignment="1">
      <alignment horizontal="justify" vertical="center" wrapText="1"/>
    </xf>
    <xf numFmtId="10" fontId="1" fillId="2" borderId="0" xfId="0" applyNumberFormat="1" applyFont="1" applyFill="1" applyBorder="1" applyAlignment="1">
      <alignment horizontal="center"/>
    </xf>
    <xf numFmtId="10" fontId="1" fillId="2"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10" fontId="0" fillId="0" borderId="1" xfId="0" applyNumberFormat="1" applyFill="1" applyBorder="1" applyAlignment="1">
      <alignment horizontal="center" vertical="center"/>
    </xf>
    <xf numFmtId="10" fontId="0" fillId="2" borderId="0" xfId="0" applyNumberFormat="1" applyFill="1"/>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horizontal="center"/>
    </xf>
    <xf numFmtId="0" fontId="1" fillId="2" borderId="33" xfId="0" applyFont="1" applyFill="1" applyBorder="1" applyAlignment="1">
      <alignment horizontal="center"/>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0" xfId="0" applyAlignment="1">
      <alignment horizontal="center" vertical="center"/>
    </xf>
    <xf numFmtId="0" fontId="0" fillId="0" borderId="21" xfId="0" applyBorder="1" applyAlignment="1">
      <alignment horizontal="center" vertical="center"/>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0" xfId="0" applyFont="1" applyFill="1" applyBorder="1" applyAlignment="1">
      <alignment horizontal="center" vertical="center"/>
    </xf>
    <xf numFmtId="0" fontId="3" fillId="5" borderId="24" xfId="0" applyFont="1" applyFill="1" applyBorder="1" applyAlignment="1">
      <alignment horizontal="center"/>
    </xf>
    <xf numFmtId="0" fontId="3" fillId="5" borderId="43" xfId="0" applyFont="1" applyFill="1" applyBorder="1" applyAlignment="1">
      <alignment horizontal="center"/>
    </xf>
    <xf numFmtId="0" fontId="3" fillId="5" borderId="10" xfId="0" applyFont="1" applyFill="1" applyBorder="1" applyAlignment="1">
      <alignment horizontal="center"/>
    </xf>
    <xf numFmtId="0" fontId="3" fillId="5" borderId="33" xfId="0" applyFont="1" applyFill="1" applyBorder="1" applyAlignment="1">
      <alignment horizontal="center" vertical="center"/>
    </xf>
    <xf numFmtId="0" fontId="3" fillId="5" borderId="7" xfId="0" applyFont="1" applyFill="1" applyBorder="1" applyAlignment="1">
      <alignment horizontal="center" vertical="center"/>
    </xf>
    <xf numFmtId="0" fontId="20" fillId="0" borderId="8"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 fillId="6" borderId="24" xfId="0" applyFont="1" applyFill="1" applyBorder="1" applyAlignment="1">
      <alignment horizontal="center"/>
    </xf>
    <xf numFmtId="0" fontId="3" fillId="6" borderId="43" xfId="0" applyFont="1" applyFill="1" applyBorder="1" applyAlignment="1">
      <alignment horizontal="center"/>
    </xf>
    <xf numFmtId="0" fontId="3" fillId="6" borderId="10" xfId="0" applyFont="1" applyFill="1" applyBorder="1" applyAlignment="1">
      <alignment horizontal="center"/>
    </xf>
    <xf numFmtId="0" fontId="20" fillId="0" borderId="33"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3" fillId="6" borderId="33"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24" xfId="0" applyFont="1" applyFill="1" applyBorder="1" applyAlignment="1">
      <alignment horizontal="center"/>
    </xf>
    <xf numFmtId="0" fontId="3" fillId="7" borderId="43" xfId="0" applyFont="1" applyFill="1" applyBorder="1" applyAlignment="1">
      <alignment horizontal="center"/>
    </xf>
    <xf numFmtId="0" fontId="3" fillId="7" borderId="33" xfId="0" applyFont="1" applyFill="1" applyBorder="1" applyAlignment="1">
      <alignment horizontal="center" vertical="center"/>
    </xf>
    <xf numFmtId="0" fontId="3" fillId="7" borderId="7"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17" fillId="0" borderId="26" xfId="0" applyFont="1" applyBorder="1" applyAlignment="1">
      <alignment horizontal="center"/>
    </xf>
    <xf numFmtId="0" fontId="17" fillId="0" borderId="27" xfId="0" applyFont="1" applyBorder="1" applyAlignment="1">
      <alignment horizontal="center"/>
    </xf>
    <xf numFmtId="0" fontId="10" fillId="0" borderId="26" xfId="0" applyFont="1" applyBorder="1" applyAlignment="1">
      <alignment horizontal="center"/>
    </xf>
    <xf numFmtId="0" fontId="18" fillId="0" borderId="0" xfId="0" applyFont="1" applyAlignment="1">
      <alignment horizontal="center"/>
    </xf>
    <xf numFmtId="0" fontId="17" fillId="0" borderId="0" xfId="0" applyFont="1" applyAlignment="1">
      <alignment horizontal="center"/>
    </xf>
    <xf numFmtId="0" fontId="24" fillId="0" borderId="0" xfId="3" applyFont="1" applyAlignment="1">
      <alignment horizontal="center" vertical="center"/>
    </xf>
    <xf numFmtId="0" fontId="26" fillId="0" borderId="48" xfId="3" applyNumberFormat="1" applyFont="1" applyBorder="1" applyAlignment="1">
      <alignment horizontal="center" vertical="top" wrapText="1"/>
    </xf>
    <xf numFmtId="0" fontId="26" fillId="9" borderId="53" xfId="3" applyNumberFormat="1" applyFont="1" applyFill="1" applyBorder="1" applyAlignment="1">
      <alignment horizontal="center" vertical="top" wrapText="1"/>
    </xf>
    <xf numFmtId="0" fontId="26" fillId="9" borderId="58" xfId="3" applyNumberFormat="1" applyFont="1" applyFill="1" applyBorder="1" applyAlignment="1">
      <alignment horizontal="center" vertical="top" wrapText="1"/>
    </xf>
    <xf numFmtId="0" fontId="26" fillId="0" borderId="50" xfId="3" applyFont="1" applyBorder="1" applyAlignment="1">
      <alignment horizontal="left" vertical="center"/>
    </xf>
    <xf numFmtId="0" fontId="26" fillId="8" borderId="50" xfId="3" applyNumberFormat="1" applyFont="1" applyFill="1" applyBorder="1" applyAlignment="1">
      <alignment horizontal="left" vertical="center"/>
    </xf>
    <xf numFmtId="14" fontId="26" fillId="0" borderId="50" xfId="3" applyNumberFormat="1" applyFont="1" applyBorder="1" applyAlignment="1">
      <alignment horizontal="center" vertical="center"/>
    </xf>
    <xf numFmtId="0" fontId="26" fillId="8" borderId="50" xfId="3" applyNumberFormat="1" applyFont="1" applyFill="1" applyBorder="1" applyAlignment="1">
      <alignment horizontal="center" vertical="center"/>
    </xf>
    <xf numFmtId="0" fontId="26" fillId="0" borderId="55" xfId="3" applyFont="1" applyBorder="1" applyAlignment="1">
      <alignment horizontal="center" vertical="center"/>
    </xf>
    <xf numFmtId="0" fontId="26" fillId="8" borderId="55" xfId="3" applyNumberFormat="1" applyFont="1" applyFill="1" applyBorder="1" applyAlignment="1">
      <alignment horizontal="center" vertical="center"/>
    </xf>
    <xf numFmtId="0" fontId="28" fillId="0" borderId="55" xfId="3" applyNumberFormat="1" applyFont="1" applyBorder="1" applyAlignment="1">
      <alignment horizontal="left" vertical="center"/>
    </xf>
    <xf numFmtId="0" fontId="26" fillId="8" borderId="55" xfId="3" applyNumberFormat="1" applyFont="1" applyFill="1" applyBorder="1" applyAlignment="1">
      <alignment horizontal="left" vertical="center"/>
    </xf>
    <xf numFmtId="0" fontId="26" fillId="0" borderId="55" xfId="3" applyNumberFormat="1" applyFont="1" applyBorder="1" applyAlignment="1">
      <alignment horizontal="left" vertical="center"/>
    </xf>
  </cellXfs>
  <cellStyles count="4">
    <cellStyle name="Moneda" xfId="1" builtinId="4"/>
    <cellStyle name="Normal" xfId="0" builtinId="0"/>
    <cellStyle name="Normal 2" xfId="2"/>
    <cellStyle name="Normal 3" xfId="3"/>
  </cellStyles>
  <dxfs count="6">
    <dxf>
      <font>
        <b/>
        <i val="0"/>
        <color auto="1"/>
      </font>
      <fill>
        <patternFill>
          <bgColor theme="4"/>
        </patternFill>
      </fill>
    </dxf>
    <dxf>
      <font>
        <b/>
        <i val="0"/>
        <color auto="1"/>
      </font>
      <fill>
        <patternFill>
          <bgColor theme="4"/>
        </patternFill>
      </fill>
    </dxf>
    <dxf>
      <font>
        <b/>
        <i val="0"/>
        <color auto="1"/>
      </font>
      <fill>
        <patternFill>
          <bgColor theme="4"/>
        </patternFill>
      </fill>
    </dxf>
    <dxf>
      <font>
        <b/>
        <i val="0"/>
        <color auto="1"/>
      </font>
      <fill>
        <patternFill>
          <bgColor theme="4"/>
        </patternFill>
      </fill>
    </dxf>
    <dxf>
      <font>
        <b/>
        <i val="0"/>
        <color auto="1"/>
      </font>
      <fill>
        <patternFill>
          <bgColor theme="4"/>
        </patternFill>
      </fill>
    </dxf>
    <dxf>
      <font>
        <b/>
        <i val="0"/>
        <color auto="1"/>
      </font>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1066800</xdr:colOff>
      <xdr:row>0</xdr:row>
      <xdr:rowOff>28575</xdr:rowOff>
    </xdr:from>
    <xdr:to>
      <xdr:col>9</xdr:col>
      <xdr:colOff>709500</xdr:colOff>
      <xdr:row>5</xdr:row>
      <xdr:rowOff>118950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28575"/>
          <a:ext cx="900000"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
  <sheetViews>
    <sheetView zoomScale="90" zoomScaleNormal="90" zoomScaleSheetLayoutView="80" workbookViewId="0">
      <selection activeCell="D4" sqref="D4"/>
    </sheetView>
  </sheetViews>
  <sheetFormatPr baseColWidth="10" defaultColWidth="11.42578125" defaultRowHeight="15" x14ac:dyDescent="0.25"/>
  <cols>
    <col min="1" max="1" width="12.7109375" customWidth="1"/>
    <col min="2" max="3" width="5.28515625" customWidth="1"/>
    <col min="4" max="4" width="14.85546875" customWidth="1"/>
    <col min="5" max="5" width="5" customWidth="1"/>
    <col min="6" max="6" width="7.28515625" customWidth="1"/>
    <col min="7" max="7" width="7.7109375" customWidth="1"/>
    <col min="8" max="8" width="14.85546875" customWidth="1"/>
    <col min="9" max="9" width="7.7109375" customWidth="1"/>
    <col min="10" max="10" width="13.5703125" customWidth="1"/>
    <col min="11" max="11" width="8" customWidth="1"/>
    <col min="12" max="12" width="16" customWidth="1"/>
    <col min="13" max="13" width="8.5703125" customWidth="1"/>
    <col min="14" max="14" width="17.5703125" style="14" customWidth="1"/>
    <col min="15" max="15" width="10.28515625" customWidth="1"/>
    <col min="16" max="16" width="12.28515625" style="5" customWidth="1"/>
    <col min="17" max="19" width="3.140625" customWidth="1"/>
    <col min="20" max="20" width="5.42578125" customWidth="1"/>
    <col min="21" max="23" width="5.140625" customWidth="1"/>
    <col min="24" max="24" width="10.5703125" customWidth="1"/>
    <col min="25" max="25" width="5.7109375" customWidth="1"/>
    <col min="26" max="27" width="15.140625" customWidth="1"/>
    <col min="28" max="28" width="10.42578125" customWidth="1"/>
    <col min="29" max="29" width="11.42578125" customWidth="1"/>
    <col min="30" max="30" width="12.7109375" customWidth="1"/>
    <col min="31" max="31" width="11.7109375" customWidth="1"/>
    <col min="32" max="32" width="7" bestFit="1" customWidth="1"/>
    <col min="33" max="33" width="7" style="20" bestFit="1" customWidth="1"/>
    <col min="34" max="36" width="6.7109375" style="20" bestFit="1" customWidth="1"/>
    <col min="37" max="39" width="7" style="20" bestFit="1" customWidth="1"/>
    <col min="40" max="41" width="6.7109375" style="20" bestFit="1" customWidth="1"/>
    <col min="42" max="43" width="7" style="20" bestFit="1" customWidth="1"/>
    <col min="44" max="44" width="8.5703125" style="176" bestFit="1" customWidth="1"/>
    <col min="45" max="45" width="28.85546875" customWidth="1"/>
  </cols>
  <sheetData>
    <row r="1" spans="1:45" s="90" customFormat="1" ht="11.25" x14ac:dyDescent="0.2">
      <c r="A1" s="189" t="s">
        <v>0</v>
      </c>
      <c r="B1" s="210" t="s">
        <v>1</v>
      </c>
      <c r="C1" s="85"/>
      <c r="D1" s="189" t="s">
        <v>2</v>
      </c>
      <c r="E1" s="86"/>
      <c r="F1" s="189" t="s">
        <v>3</v>
      </c>
      <c r="G1" s="85"/>
      <c r="H1" s="213" t="s">
        <v>4</v>
      </c>
      <c r="I1" s="87"/>
      <c r="J1" s="207" t="s">
        <v>5</v>
      </c>
      <c r="K1" s="88"/>
      <c r="L1" s="198" t="s">
        <v>6</v>
      </c>
      <c r="M1" s="88"/>
      <c r="N1" s="198" t="s">
        <v>7</v>
      </c>
      <c r="O1" s="88"/>
      <c r="P1" s="201" t="s">
        <v>8</v>
      </c>
      <c r="Q1" s="2"/>
      <c r="R1" s="2"/>
      <c r="S1" s="2"/>
      <c r="T1" s="2"/>
      <c r="U1" s="2"/>
      <c r="V1" s="2"/>
      <c r="W1" s="2"/>
      <c r="X1" s="2"/>
      <c r="Y1" s="2"/>
      <c r="Z1" s="204" t="s">
        <v>9</v>
      </c>
      <c r="AA1" s="205" t="s">
        <v>10</v>
      </c>
      <c r="AB1" s="189" t="s">
        <v>11</v>
      </c>
      <c r="AC1" s="189" t="s">
        <v>12</v>
      </c>
      <c r="AD1" s="192" t="s">
        <v>13</v>
      </c>
      <c r="AE1" s="193"/>
      <c r="AF1" s="89"/>
      <c r="AG1" s="196" t="s">
        <v>294</v>
      </c>
      <c r="AH1" s="196"/>
      <c r="AI1" s="197"/>
      <c r="AJ1" s="196"/>
      <c r="AK1" s="196"/>
      <c r="AL1" s="196"/>
      <c r="AM1" s="196"/>
      <c r="AN1" s="196"/>
      <c r="AO1" s="196"/>
      <c r="AP1" s="196"/>
      <c r="AQ1" s="196"/>
      <c r="AR1" s="172"/>
    </row>
    <row r="2" spans="1:45" s="90" customFormat="1" ht="33.75" x14ac:dyDescent="0.2">
      <c r="A2" s="190"/>
      <c r="B2" s="211"/>
      <c r="C2" s="91"/>
      <c r="D2" s="190"/>
      <c r="E2" s="92"/>
      <c r="F2" s="190"/>
      <c r="G2" s="91"/>
      <c r="H2" s="214"/>
      <c r="I2" s="93"/>
      <c r="J2" s="208"/>
      <c r="K2" s="94"/>
      <c r="L2" s="199"/>
      <c r="M2" s="94"/>
      <c r="N2" s="199"/>
      <c r="O2" s="94"/>
      <c r="P2" s="202"/>
      <c r="Q2" s="2"/>
      <c r="R2" s="2"/>
      <c r="S2" s="2"/>
      <c r="T2" s="2"/>
      <c r="U2" s="2"/>
      <c r="V2" s="2" t="s">
        <v>15</v>
      </c>
      <c r="W2" s="2" t="s">
        <v>15</v>
      </c>
      <c r="X2" s="2" t="s">
        <v>15</v>
      </c>
      <c r="Y2" s="2" t="s">
        <v>15</v>
      </c>
      <c r="Z2" s="204"/>
      <c r="AA2" s="202"/>
      <c r="AB2" s="190"/>
      <c r="AC2" s="190"/>
      <c r="AD2" s="194"/>
      <c r="AE2" s="195"/>
      <c r="AF2" s="95" t="s">
        <v>19</v>
      </c>
      <c r="AG2" s="96" t="s">
        <v>20</v>
      </c>
      <c r="AH2" s="97" t="s">
        <v>21</v>
      </c>
      <c r="AI2" s="96" t="s">
        <v>22</v>
      </c>
      <c r="AJ2" s="98" t="s">
        <v>21</v>
      </c>
      <c r="AK2" s="96" t="s">
        <v>23</v>
      </c>
      <c r="AL2" s="96" t="s">
        <v>23</v>
      </c>
      <c r="AM2" s="96" t="s">
        <v>22</v>
      </c>
      <c r="AN2" s="96" t="s">
        <v>24</v>
      </c>
      <c r="AO2" s="96" t="s">
        <v>16</v>
      </c>
      <c r="AP2" s="96" t="s">
        <v>17</v>
      </c>
      <c r="AQ2" s="96" t="s">
        <v>18</v>
      </c>
      <c r="AR2" s="173" t="s">
        <v>25</v>
      </c>
      <c r="AS2" s="99" t="s">
        <v>26</v>
      </c>
    </row>
    <row r="3" spans="1:45" s="90" customFormat="1" ht="23.25" thickBot="1" x14ac:dyDescent="0.25">
      <c r="A3" s="191"/>
      <c r="B3" s="212"/>
      <c r="C3" s="100"/>
      <c r="D3" s="191"/>
      <c r="E3" s="101"/>
      <c r="F3" s="191"/>
      <c r="G3" s="100"/>
      <c r="H3" s="215"/>
      <c r="I3" s="102"/>
      <c r="J3" s="209"/>
      <c r="K3" s="103"/>
      <c r="L3" s="200"/>
      <c r="M3" s="103"/>
      <c r="N3" s="200"/>
      <c r="O3" s="103"/>
      <c r="P3" s="203"/>
      <c r="Q3" s="2" t="s">
        <v>20</v>
      </c>
      <c r="R3" s="2" t="s">
        <v>27</v>
      </c>
      <c r="S3" s="2" t="s">
        <v>28</v>
      </c>
      <c r="T3" s="2" t="s">
        <v>29</v>
      </c>
      <c r="U3" s="2" t="s">
        <v>30</v>
      </c>
      <c r="V3" s="2" t="s">
        <v>20</v>
      </c>
      <c r="W3" s="2" t="s">
        <v>19</v>
      </c>
      <c r="X3" s="2" t="s">
        <v>21</v>
      </c>
      <c r="Y3" s="2" t="s">
        <v>31</v>
      </c>
      <c r="Z3" s="204"/>
      <c r="AA3" s="206"/>
      <c r="AB3" s="191"/>
      <c r="AC3" s="191"/>
      <c r="AD3" s="1" t="s">
        <v>32</v>
      </c>
      <c r="AE3" s="2" t="s">
        <v>33</v>
      </c>
      <c r="AF3" s="2"/>
      <c r="AG3" s="104"/>
      <c r="AH3" s="105"/>
      <c r="AI3" s="106"/>
      <c r="AJ3" s="107"/>
      <c r="AK3" s="106"/>
      <c r="AL3" s="106"/>
      <c r="AM3" s="106"/>
      <c r="AN3" s="106"/>
      <c r="AO3" s="106"/>
      <c r="AP3" s="106"/>
      <c r="AQ3" s="106"/>
      <c r="AR3" s="173"/>
      <c r="AS3" s="108"/>
    </row>
    <row r="4" spans="1:45" ht="148.5" customHeight="1" x14ac:dyDescent="0.25">
      <c r="A4" s="6" t="s">
        <v>34</v>
      </c>
      <c r="B4" s="6" t="s">
        <v>35</v>
      </c>
      <c r="C4" s="6" t="s">
        <v>36</v>
      </c>
      <c r="D4" s="7" t="s">
        <v>37</v>
      </c>
      <c r="E4" s="7" t="s">
        <v>38</v>
      </c>
      <c r="F4" s="7" t="s">
        <v>39</v>
      </c>
      <c r="G4" s="7" t="s">
        <v>40</v>
      </c>
      <c r="H4" s="7" t="s">
        <v>138</v>
      </c>
      <c r="I4" s="7" t="s">
        <v>41</v>
      </c>
      <c r="J4" s="7" t="s">
        <v>42</v>
      </c>
      <c r="K4" s="7" t="s">
        <v>43</v>
      </c>
      <c r="L4" s="7" t="s">
        <v>44</v>
      </c>
      <c r="M4" s="7" t="s">
        <v>45</v>
      </c>
      <c r="N4" s="17" t="s">
        <v>254</v>
      </c>
      <c r="O4" s="17" t="s">
        <v>47</v>
      </c>
      <c r="P4" s="8" t="s">
        <v>62</v>
      </c>
      <c r="Q4" s="16">
        <v>1</v>
      </c>
      <c r="R4" s="16"/>
      <c r="S4" s="16"/>
      <c r="T4" s="16">
        <v>1</v>
      </c>
      <c r="U4" s="16"/>
      <c r="V4" s="18"/>
      <c r="W4" s="18"/>
      <c r="X4" s="18"/>
      <c r="Y4" s="18"/>
      <c r="Z4" s="16" t="s">
        <v>234</v>
      </c>
      <c r="AA4" s="16" t="s">
        <v>49</v>
      </c>
      <c r="AB4" s="19">
        <v>42292</v>
      </c>
      <c r="AC4" s="19">
        <v>43382</v>
      </c>
      <c r="AD4" s="9">
        <v>33.33</v>
      </c>
      <c r="AE4" s="7"/>
      <c r="AF4" s="166">
        <v>2.7799999999999998E-2</v>
      </c>
      <c r="AG4" s="166">
        <v>2.7799999999999998E-2</v>
      </c>
      <c r="AH4" s="167">
        <v>2.7799999999999998E-2</v>
      </c>
      <c r="AI4" s="166">
        <v>2.7799999999999998E-2</v>
      </c>
      <c r="AJ4" s="168">
        <v>2.7799999999999998E-2</v>
      </c>
      <c r="AK4" s="166">
        <v>2.7799999999999998E-2</v>
      </c>
      <c r="AL4" s="166">
        <v>2.7799999999999998E-2</v>
      </c>
      <c r="AM4" s="166">
        <v>2.7799999999999998E-2</v>
      </c>
      <c r="AN4" s="166">
        <v>2.7799999999999998E-2</v>
      </c>
      <c r="AO4" s="166">
        <v>2.7799999999999998E-2</v>
      </c>
      <c r="AP4" s="166">
        <v>2.7799999999999998E-2</v>
      </c>
      <c r="AQ4" s="166">
        <v>2.7799999999999998E-2</v>
      </c>
      <c r="AR4" s="174">
        <v>0.33329999999999999</v>
      </c>
      <c r="AS4" s="23" t="s">
        <v>50</v>
      </c>
    </row>
    <row r="5" spans="1:45" s="14" customFormat="1" ht="272.25" customHeight="1" x14ac:dyDescent="0.25">
      <c r="A5" s="6" t="s">
        <v>34</v>
      </c>
      <c r="B5" s="6" t="s">
        <v>51</v>
      </c>
      <c r="C5" s="6" t="s">
        <v>52</v>
      </c>
      <c r="D5" s="7" t="s">
        <v>37</v>
      </c>
      <c r="E5" s="7" t="s">
        <v>53</v>
      </c>
      <c r="F5" s="7" t="s">
        <v>39</v>
      </c>
      <c r="G5" s="7" t="s">
        <v>54</v>
      </c>
      <c r="H5" s="7" t="s">
        <v>55</v>
      </c>
      <c r="I5" s="7" t="s">
        <v>56</v>
      </c>
      <c r="J5" s="7" t="s">
        <v>57</v>
      </c>
      <c r="K5" s="7" t="s">
        <v>58</v>
      </c>
      <c r="L5" s="7" t="s">
        <v>59</v>
      </c>
      <c r="M5" s="7" t="s">
        <v>60</v>
      </c>
      <c r="N5" s="7" t="s">
        <v>257</v>
      </c>
      <c r="O5" s="7" t="s">
        <v>61</v>
      </c>
      <c r="P5" s="11" t="s">
        <v>62</v>
      </c>
      <c r="Q5" s="10">
        <v>1</v>
      </c>
      <c r="R5" s="10"/>
      <c r="S5" s="10"/>
      <c r="T5" s="10">
        <v>1</v>
      </c>
      <c r="U5" s="10"/>
      <c r="V5" s="12"/>
      <c r="W5" s="12"/>
      <c r="X5" s="12">
        <v>200000</v>
      </c>
      <c r="Y5" s="12"/>
      <c r="Z5" s="10" t="s">
        <v>63</v>
      </c>
      <c r="AA5" s="10" t="s">
        <v>64</v>
      </c>
      <c r="AB5" s="13">
        <v>42401</v>
      </c>
      <c r="AC5" s="13">
        <v>43382</v>
      </c>
      <c r="AD5" s="7">
        <v>32</v>
      </c>
      <c r="AE5" s="7"/>
      <c r="AF5" s="166">
        <v>0.03</v>
      </c>
      <c r="AG5" s="166">
        <v>0.02</v>
      </c>
      <c r="AH5" s="167">
        <v>0.03</v>
      </c>
      <c r="AI5" s="166">
        <v>0.03</v>
      </c>
      <c r="AJ5" s="168">
        <v>0.03</v>
      </c>
      <c r="AK5" s="166">
        <v>0.03</v>
      </c>
      <c r="AL5" s="166">
        <v>0.03</v>
      </c>
      <c r="AM5" s="166">
        <v>0.03</v>
      </c>
      <c r="AN5" s="166">
        <v>0.03</v>
      </c>
      <c r="AO5" s="166">
        <v>0.03</v>
      </c>
      <c r="AP5" s="166">
        <v>0.03</v>
      </c>
      <c r="AQ5" s="166">
        <v>0.03</v>
      </c>
      <c r="AR5" s="175">
        <v>0.35</v>
      </c>
      <c r="AS5" s="25" t="s">
        <v>65</v>
      </c>
    </row>
    <row r="6" spans="1:45" s="14" customFormat="1" ht="147" customHeight="1" x14ac:dyDescent="0.25">
      <c r="A6" s="6" t="s">
        <v>34</v>
      </c>
      <c r="B6" s="6" t="s">
        <v>51</v>
      </c>
      <c r="C6" s="6" t="s">
        <v>52</v>
      </c>
      <c r="D6" s="7" t="s">
        <v>37</v>
      </c>
      <c r="E6" s="7" t="s">
        <v>53</v>
      </c>
      <c r="F6" s="7" t="s">
        <v>39</v>
      </c>
      <c r="G6" s="7" t="s">
        <v>66</v>
      </c>
      <c r="H6" s="7" t="s">
        <v>248</v>
      </c>
      <c r="I6" s="7" t="s">
        <v>68</v>
      </c>
      <c r="J6" s="7" t="s">
        <v>69</v>
      </c>
      <c r="K6" s="7" t="s">
        <v>70</v>
      </c>
      <c r="L6" s="7" t="s">
        <v>71</v>
      </c>
      <c r="M6" s="7" t="s">
        <v>72</v>
      </c>
      <c r="N6" s="7" t="s">
        <v>140</v>
      </c>
      <c r="O6" s="7" t="s">
        <v>73</v>
      </c>
      <c r="P6" s="11" t="s">
        <v>62</v>
      </c>
      <c r="Q6" s="10">
        <v>1</v>
      </c>
      <c r="R6" s="10"/>
      <c r="S6" s="10"/>
      <c r="T6" s="10">
        <v>1</v>
      </c>
      <c r="U6" s="10"/>
      <c r="V6" s="12"/>
      <c r="W6" s="12"/>
      <c r="X6" s="12">
        <v>150000</v>
      </c>
      <c r="Y6" s="12"/>
      <c r="Z6" s="10" t="s">
        <v>74</v>
      </c>
      <c r="AA6" s="10" t="s">
        <v>75</v>
      </c>
      <c r="AB6" s="13">
        <v>42736</v>
      </c>
      <c r="AC6" s="13">
        <v>43100</v>
      </c>
      <c r="AD6" s="7">
        <v>100</v>
      </c>
      <c r="AE6" s="7"/>
      <c r="AF6" s="166">
        <v>0.05</v>
      </c>
      <c r="AG6" s="166">
        <v>0.05</v>
      </c>
      <c r="AH6" s="167">
        <v>0.05</v>
      </c>
      <c r="AI6" s="166">
        <v>0.05</v>
      </c>
      <c r="AJ6" s="168">
        <v>0.1</v>
      </c>
      <c r="AK6" s="166">
        <v>0.1</v>
      </c>
      <c r="AL6" s="166">
        <v>0.1</v>
      </c>
      <c r="AM6" s="166">
        <v>0.1</v>
      </c>
      <c r="AN6" s="166">
        <v>0.1</v>
      </c>
      <c r="AO6" s="166">
        <v>0.1</v>
      </c>
      <c r="AP6" s="166">
        <v>0.1</v>
      </c>
      <c r="AQ6" s="166">
        <v>0.1</v>
      </c>
      <c r="AR6" s="175">
        <v>1</v>
      </c>
      <c r="AS6" s="26" t="s">
        <v>255</v>
      </c>
    </row>
    <row r="7" spans="1:45" s="14" customFormat="1" ht="143.25" customHeight="1" x14ac:dyDescent="0.25">
      <c r="A7" s="6" t="s">
        <v>34</v>
      </c>
      <c r="B7" s="6" t="s">
        <v>51</v>
      </c>
      <c r="C7" s="6" t="s">
        <v>52</v>
      </c>
      <c r="D7" s="7" t="s">
        <v>37</v>
      </c>
      <c r="E7" s="7" t="s">
        <v>53</v>
      </c>
      <c r="F7" s="7" t="s">
        <v>39</v>
      </c>
      <c r="G7" s="7" t="s">
        <v>76</v>
      </c>
      <c r="H7" s="7" t="s">
        <v>293</v>
      </c>
      <c r="I7" s="7" t="s">
        <v>78</v>
      </c>
      <c r="J7" s="7" t="s">
        <v>79</v>
      </c>
      <c r="K7" s="7" t="s">
        <v>80</v>
      </c>
      <c r="L7" s="7" t="s">
        <v>250</v>
      </c>
      <c r="M7" s="7" t="s">
        <v>82</v>
      </c>
      <c r="N7" s="7" t="s">
        <v>249</v>
      </c>
      <c r="O7" s="7" t="s">
        <v>83</v>
      </c>
      <c r="P7" s="11" t="s">
        <v>48</v>
      </c>
      <c r="Q7" s="10">
        <v>1</v>
      </c>
      <c r="R7" s="10"/>
      <c r="S7" s="10"/>
      <c r="T7" s="10">
        <v>1</v>
      </c>
      <c r="U7" s="10"/>
      <c r="V7" s="12"/>
      <c r="W7" s="12"/>
      <c r="X7" s="12">
        <v>60000</v>
      </c>
      <c r="Y7" s="12"/>
      <c r="Z7" s="10" t="s">
        <v>84</v>
      </c>
      <c r="AA7" s="10" t="s">
        <v>261</v>
      </c>
      <c r="AB7" s="13">
        <v>42736</v>
      </c>
      <c r="AC7" s="13">
        <v>43100</v>
      </c>
      <c r="AD7" s="7">
        <v>100</v>
      </c>
      <c r="AE7" s="7"/>
      <c r="AF7" s="166">
        <v>0.1</v>
      </c>
      <c r="AG7" s="166">
        <v>0.1</v>
      </c>
      <c r="AH7" s="167">
        <v>0.1</v>
      </c>
      <c r="AI7" s="166">
        <v>0.1</v>
      </c>
      <c r="AJ7" s="168">
        <v>0.1</v>
      </c>
      <c r="AK7" s="166">
        <v>0.1</v>
      </c>
      <c r="AL7" s="166">
        <v>0.1</v>
      </c>
      <c r="AM7" s="166">
        <v>0.1</v>
      </c>
      <c r="AN7" s="166">
        <v>0.1</v>
      </c>
      <c r="AO7" s="166">
        <v>0.04</v>
      </c>
      <c r="AP7" s="166">
        <v>0.04</v>
      </c>
      <c r="AQ7" s="166">
        <v>0.02</v>
      </c>
      <c r="AR7" s="175">
        <v>1</v>
      </c>
      <c r="AS7" s="26" t="s">
        <v>152</v>
      </c>
    </row>
    <row r="8" spans="1:45" s="14" customFormat="1" ht="167.25" customHeight="1" x14ac:dyDescent="0.25">
      <c r="A8" s="6" t="s">
        <v>34</v>
      </c>
      <c r="B8" s="6" t="s">
        <v>51</v>
      </c>
      <c r="C8" s="6" t="s">
        <v>52</v>
      </c>
      <c r="D8" s="7" t="s">
        <v>37</v>
      </c>
      <c r="E8" s="7" t="s">
        <v>53</v>
      </c>
      <c r="F8" s="7" t="s">
        <v>39</v>
      </c>
      <c r="G8" s="7" t="s">
        <v>86</v>
      </c>
      <c r="H8" s="7" t="s">
        <v>256</v>
      </c>
      <c r="I8" s="7" t="s">
        <v>88</v>
      </c>
      <c r="J8" s="7" t="s">
        <v>89</v>
      </c>
      <c r="K8" s="7" t="s">
        <v>90</v>
      </c>
      <c r="L8" s="7" t="s">
        <v>91</v>
      </c>
      <c r="M8" s="7" t="s">
        <v>92</v>
      </c>
      <c r="N8" s="7" t="s">
        <v>260</v>
      </c>
      <c r="O8" s="7" t="s">
        <v>93</v>
      </c>
      <c r="P8" s="11" t="s">
        <v>48</v>
      </c>
      <c r="Q8" s="10">
        <v>1</v>
      </c>
      <c r="R8" s="10"/>
      <c r="S8" s="10"/>
      <c r="T8" s="10">
        <v>1</v>
      </c>
      <c r="U8" s="10"/>
      <c r="V8" s="12"/>
      <c r="W8" s="12"/>
      <c r="X8" s="12">
        <v>200000</v>
      </c>
      <c r="Y8" s="12"/>
      <c r="Z8" s="10" t="s">
        <v>63</v>
      </c>
      <c r="AA8" s="10" t="s">
        <v>94</v>
      </c>
      <c r="AB8" s="13">
        <v>42736</v>
      </c>
      <c r="AC8" s="13">
        <v>43100</v>
      </c>
      <c r="AD8" s="7">
        <v>100</v>
      </c>
      <c r="AE8" s="7"/>
      <c r="AF8" s="166">
        <v>0.1</v>
      </c>
      <c r="AG8" s="166">
        <v>0.1</v>
      </c>
      <c r="AH8" s="167">
        <v>0.1</v>
      </c>
      <c r="AI8" s="166">
        <v>0.1</v>
      </c>
      <c r="AJ8" s="168">
        <v>0.1</v>
      </c>
      <c r="AK8" s="166">
        <v>0.1</v>
      </c>
      <c r="AL8" s="166">
        <v>0.1</v>
      </c>
      <c r="AM8" s="166">
        <v>0.1</v>
      </c>
      <c r="AN8" s="166">
        <v>0.05</v>
      </c>
      <c r="AO8" s="166">
        <v>0.05</v>
      </c>
      <c r="AP8" s="166">
        <v>0.05</v>
      </c>
      <c r="AQ8" s="166">
        <v>0.05</v>
      </c>
      <c r="AR8" s="175">
        <v>1</v>
      </c>
      <c r="AS8" s="26"/>
    </row>
    <row r="9" spans="1:45" s="14" customFormat="1" ht="157.5" customHeight="1" x14ac:dyDescent="0.25">
      <c r="A9" s="6" t="s">
        <v>34</v>
      </c>
      <c r="B9" s="6" t="s">
        <v>51</v>
      </c>
      <c r="C9" s="6" t="s">
        <v>52</v>
      </c>
      <c r="D9" s="7" t="s">
        <v>37</v>
      </c>
      <c r="E9" s="7" t="s">
        <v>53</v>
      </c>
      <c r="F9" s="7" t="s">
        <v>39</v>
      </c>
      <c r="G9" s="7" t="s">
        <v>95</v>
      </c>
      <c r="H9" s="7" t="s">
        <v>144</v>
      </c>
      <c r="I9" s="7" t="s">
        <v>96</v>
      </c>
      <c r="J9" s="7" t="s">
        <v>97</v>
      </c>
      <c r="K9" s="7" t="s">
        <v>98</v>
      </c>
      <c r="L9" s="7" t="s">
        <v>91</v>
      </c>
      <c r="M9" s="7" t="s">
        <v>99</v>
      </c>
      <c r="N9" s="7" t="s">
        <v>258</v>
      </c>
      <c r="O9" s="7" t="s">
        <v>100</v>
      </c>
      <c r="P9" s="11" t="s">
        <v>62</v>
      </c>
      <c r="Q9" s="10">
        <v>1</v>
      </c>
      <c r="R9" s="10"/>
      <c r="S9" s="10"/>
      <c r="T9" s="10">
        <v>1</v>
      </c>
      <c r="U9" s="10"/>
      <c r="V9" s="12"/>
      <c r="W9" s="12"/>
      <c r="X9" s="12"/>
      <c r="Y9" s="12"/>
      <c r="Z9" s="10" t="s">
        <v>146</v>
      </c>
      <c r="AA9" s="10" t="s">
        <v>101</v>
      </c>
      <c r="AB9" s="13">
        <v>42736</v>
      </c>
      <c r="AC9" s="13">
        <v>43100</v>
      </c>
      <c r="AD9" s="7">
        <v>100</v>
      </c>
      <c r="AE9" s="7"/>
      <c r="AF9" s="166">
        <v>0.3</v>
      </c>
      <c r="AG9" s="166">
        <v>0.3</v>
      </c>
      <c r="AH9" s="167">
        <v>0</v>
      </c>
      <c r="AI9" s="166">
        <v>0</v>
      </c>
      <c r="AJ9" s="168">
        <v>0</v>
      </c>
      <c r="AK9" s="166">
        <v>0</v>
      </c>
      <c r="AL9" s="166">
        <v>0</v>
      </c>
      <c r="AM9" s="166">
        <v>0</v>
      </c>
      <c r="AN9" s="166">
        <v>0</v>
      </c>
      <c r="AO9" s="166">
        <v>0</v>
      </c>
      <c r="AP9" s="166">
        <v>0.2</v>
      </c>
      <c r="AQ9" s="166">
        <v>0.2</v>
      </c>
      <c r="AR9" s="175">
        <v>1</v>
      </c>
      <c r="AS9" s="26" t="s">
        <v>147</v>
      </c>
    </row>
    <row r="10" spans="1:45" s="14" customFormat="1" ht="147.75" customHeight="1" x14ac:dyDescent="0.25">
      <c r="A10" s="6" t="s">
        <v>34</v>
      </c>
      <c r="B10" s="6" t="s">
        <v>51</v>
      </c>
      <c r="C10" s="6" t="s">
        <v>52</v>
      </c>
      <c r="D10" s="7" t="s">
        <v>37</v>
      </c>
      <c r="E10" s="7" t="s">
        <v>53</v>
      </c>
      <c r="F10" s="7" t="s">
        <v>39</v>
      </c>
      <c r="G10" s="7" t="s">
        <v>102</v>
      </c>
      <c r="H10" s="7" t="s">
        <v>103</v>
      </c>
      <c r="I10" s="7" t="s">
        <v>104</v>
      </c>
      <c r="J10" s="7" t="s">
        <v>105</v>
      </c>
      <c r="K10" s="7" t="s">
        <v>106</v>
      </c>
      <c r="L10" s="7" t="s">
        <v>107</v>
      </c>
      <c r="M10" s="7" t="s">
        <v>108</v>
      </c>
      <c r="N10" s="7" t="s">
        <v>253</v>
      </c>
      <c r="O10" s="7" t="s">
        <v>110</v>
      </c>
      <c r="P10" s="11" t="s">
        <v>48</v>
      </c>
      <c r="Q10" s="10">
        <v>1</v>
      </c>
      <c r="R10" s="10"/>
      <c r="S10" s="10"/>
      <c r="T10" s="10">
        <v>1</v>
      </c>
      <c r="U10" s="10"/>
      <c r="V10" s="12"/>
      <c r="W10" s="12"/>
      <c r="X10" s="12"/>
      <c r="Y10" s="12"/>
      <c r="Z10" s="10" t="s">
        <v>111</v>
      </c>
      <c r="AA10" s="10" t="s">
        <v>112</v>
      </c>
      <c r="AB10" s="13">
        <v>42736</v>
      </c>
      <c r="AC10" s="13">
        <v>43465</v>
      </c>
      <c r="AD10" s="7">
        <v>100</v>
      </c>
      <c r="AE10" s="7"/>
      <c r="AF10" s="169">
        <v>0.01</v>
      </c>
      <c r="AG10" s="169">
        <v>0.01</v>
      </c>
      <c r="AH10" s="170">
        <v>0.05</v>
      </c>
      <c r="AI10" s="169">
        <v>0.05</v>
      </c>
      <c r="AJ10" s="171">
        <v>0.15</v>
      </c>
      <c r="AK10" s="169">
        <v>0.2</v>
      </c>
      <c r="AL10" s="169">
        <v>0.2</v>
      </c>
      <c r="AM10" s="169">
        <v>0.2</v>
      </c>
      <c r="AN10" s="169">
        <v>0.1</v>
      </c>
      <c r="AO10" s="169">
        <v>0.01</v>
      </c>
      <c r="AP10" s="169">
        <v>0.01</v>
      </c>
      <c r="AQ10" s="169">
        <v>0.01</v>
      </c>
      <c r="AR10" s="175">
        <v>1</v>
      </c>
      <c r="AS10" s="26" t="s">
        <v>113</v>
      </c>
    </row>
    <row r="11" spans="1:45" s="14" customFormat="1" ht="150" customHeight="1" x14ac:dyDescent="0.25">
      <c r="A11" s="6" t="s">
        <v>34</v>
      </c>
      <c r="B11" s="6" t="s">
        <v>51</v>
      </c>
      <c r="C11" s="6" t="s">
        <v>52</v>
      </c>
      <c r="D11" s="7" t="s">
        <v>37</v>
      </c>
      <c r="E11" s="7" t="s">
        <v>53</v>
      </c>
      <c r="F11" s="7" t="s">
        <v>39</v>
      </c>
      <c r="G11" s="7" t="s">
        <v>114</v>
      </c>
      <c r="H11" s="7" t="s">
        <v>148</v>
      </c>
      <c r="I11" s="7" t="s">
        <v>115</v>
      </c>
      <c r="J11" s="7" t="s">
        <v>116</v>
      </c>
      <c r="K11" s="7" t="s">
        <v>117</v>
      </c>
      <c r="L11" s="7" t="s">
        <v>107</v>
      </c>
      <c r="M11" s="7" t="s">
        <v>118</v>
      </c>
      <c r="N11" s="7" t="s">
        <v>251</v>
      </c>
      <c r="O11" s="7" t="s">
        <v>120</v>
      </c>
      <c r="P11" s="11" t="s">
        <v>62</v>
      </c>
      <c r="Q11" s="10">
        <v>1</v>
      </c>
      <c r="R11" s="10"/>
      <c r="S11" s="10"/>
      <c r="T11" s="10">
        <v>1</v>
      </c>
      <c r="U11" s="10"/>
      <c r="V11" s="12"/>
      <c r="W11" s="12"/>
      <c r="X11" s="12"/>
      <c r="Y11" s="12"/>
      <c r="Z11" s="10" t="s">
        <v>149</v>
      </c>
      <c r="AA11" s="10" t="s">
        <v>112</v>
      </c>
      <c r="AB11" s="13">
        <v>42736</v>
      </c>
      <c r="AC11" s="13">
        <v>43465</v>
      </c>
      <c r="AD11" s="7">
        <v>100</v>
      </c>
      <c r="AE11" s="7"/>
      <c r="AF11" s="166">
        <v>0.02</v>
      </c>
      <c r="AG11" s="166">
        <v>0.03</v>
      </c>
      <c r="AH11" s="167">
        <v>0.05</v>
      </c>
      <c r="AI11" s="166">
        <v>0.1</v>
      </c>
      <c r="AJ11" s="168">
        <v>0.1</v>
      </c>
      <c r="AK11" s="166">
        <v>0.1</v>
      </c>
      <c r="AL11" s="166">
        <v>0.1</v>
      </c>
      <c r="AM11" s="166">
        <v>0.1</v>
      </c>
      <c r="AN11" s="166">
        <v>0.1</v>
      </c>
      <c r="AO11" s="166">
        <v>0.1</v>
      </c>
      <c r="AP11" s="166">
        <v>0.1</v>
      </c>
      <c r="AQ11" s="166">
        <v>0.1</v>
      </c>
      <c r="AR11" s="175">
        <v>1</v>
      </c>
      <c r="AS11" s="26" t="s">
        <v>113</v>
      </c>
    </row>
    <row r="12" spans="1:45" s="14" customFormat="1" ht="150.75" customHeight="1" x14ac:dyDescent="0.25">
      <c r="A12" s="6" t="s">
        <v>34</v>
      </c>
      <c r="B12" s="6" t="s">
        <v>51</v>
      </c>
      <c r="C12" s="6" t="s">
        <v>52</v>
      </c>
      <c r="D12" s="7" t="s">
        <v>37</v>
      </c>
      <c r="E12" s="7" t="s">
        <v>53</v>
      </c>
      <c r="F12" s="7" t="s">
        <v>39</v>
      </c>
      <c r="G12" s="7" t="s">
        <v>121</v>
      </c>
      <c r="H12" s="7" t="s">
        <v>122</v>
      </c>
      <c r="I12" s="7" t="s">
        <v>123</v>
      </c>
      <c r="J12" s="7" t="s">
        <v>124</v>
      </c>
      <c r="K12" s="7" t="s">
        <v>125</v>
      </c>
      <c r="L12" s="7" t="s">
        <v>107</v>
      </c>
      <c r="M12" s="7" t="s">
        <v>126</v>
      </c>
      <c r="N12" s="7" t="s">
        <v>252</v>
      </c>
      <c r="O12" s="7" t="s">
        <v>128</v>
      </c>
      <c r="P12" s="11" t="s">
        <v>48</v>
      </c>
      <c r="Q12" s="10">
        <v>1</v>
      </c>
      <c r="R12" s="10"/>
      <c r="S12" s="10"/>
      <c r="T12" s="10">
        <v>1</v>
      </c>
      <c r="U12" s="10"/>
      <c r="V12" s="12"/>
      <c r="W12" s="12"/>
      <c r="X12" s="12"/>
      <c r="Y12" s="12"/>
      <c r="Z12" s="10" t="s">
        <v>111</v>
      </c>
      <c r="AA12" s="10" t="s">
        <v>112</v>
      </c>
      <c r="AB12" s="13">
        <v>42795</v>
      </c>
      <c r="AC12" s="13">
        <v>43100</v>
      </c>
      <c r="AD12" s="7">
        <v>100</v>
      </c>
      <c r="AE12" s="7"/>
      <c r="AF12" s="166">
        <v>0.05</v>
      </c>
      <c r="AG12" s="166">
        <v>0.05</v>
      </c>
      <c r="AH12" s="167">
        <v>0.1</v>
      </c>
      <c r="AI12" s="166">
        <v>0.1</v>
      </c>
      <c r="AJ12" s="168">
        <v>0.1</v>
      </c>
      <c r="AK12" s="166">
        <v>0.1</v>
      </c>
      <c r="AL12" s="166">
        <v>0.1</v>
      </c>
      <c r="AM12" s="166">
        <v>0.1</v>
      </c>
      <c r="AN12" s="166">
        <v>0.1</v>
      </c>
      <c r="AO12" s="166">
        <v>0.1</v>
      </c>
      <c r="AP12" s="166">
        <v>0.1</v>
      </c>
      <c r="AQ12" s="166">
        <v>0</v>
      </c>
      <c r="AR12" s="175">
        <v>1</v>
      </c>
      <c r="AS12" s="26" t="s">
        <v>113</v>
      </c>
    </row>
    <row r="13" spans="1:45" s="14" customFormat="1" ht="297.75" customHeight="1" x14ac:dyDescent="0.25">
      <c r="A13" s="6" t="s">
        <v>34</v>
      </c>
      <c r="B13" s="6" t="s">
        <v>51</v>
      </c>
      <c r="C13" s="6" t="s">
        <v>52</v>
      </c>
      <c r="D13" s="7" t="s">
        <v>37</v>
      </c>
      <c r="E13" s="7" t="s">
        <v>53</v>
      </c>
      <c r="F13" s="7" t="s">
        <v>39</v>
      </c>
      <c r="G13" s="7" t="s">
        <v>129</v>
      </c>
      <c r="H13" s="7" t="s">
        <v>262</v>
      </c>
      <c r="I13" s="7" t="s">
        <v>131</v>
      </c>
      <c r="J13" s="7" t="s">
        <v>132</v>
      </c>
      <c r="K13" s="7" t="s">
        <v>133</v>
      </c>
      <c r="L13" s="7" t="s">
        <v>134</v>
      </c>
      <c r="M13" s="7" t="s">
        <v>135</v>
      </c>
      <c r="N13" s="7" t="s">
        <v>259</v>
      </c>
      <c r="O13" s="7" t="s">
        <v>136</v>
      </c>
      <c r="P13" s="11" t="s">
        <v>62</v>
      </c>
      <c r="Q13" s="10">
        <v>1</v>
      </c>
      <c r="R13" s="10"/>
      <c r="S13" s="10"/>
      <c r="T13" s="10">
        <v>1</v>
      </c>
      <c r="U13" s="10"/>
      <c r="V13" s="12"/>
      <c r="W13" s="12"/>
      <c r="X13" s="12"/>
      <c r="Y13" s="12"/>
      <c r="Z13" s="10" t="s">
        <v>151</v>
      </c>
      <c r="AA13" s="10"/>
      <c r="AB13" s="13">
        <v>42736</v>
      </c>
      <c r="AC13" s="13">
        <v>43465</v>
      </c>
      <c r="AD13" s="7">
        <v>100</v>
      </c>
      <c r="AE13" s="7"/>
      <c r="AF13" s="166">
        <v>0.05</v>
      </c>
      <c r="AG13" s="166">
        <v>0.05</v>
      </c>
      <c r="AH13" s="167">
        <v>0.09</v>
      </c>
      <c r="AI13" s="166">
        <v>0.09</v>
      </c>
      <c r="AJ13" s="168">
        <v>0.09</v>
      </c>
      <c r="AK13" s="166">
        <v>0.09</v>
      </c>
      <c r="AL13" s="166">
        <v>0.09</v>
      </c>
      <c r="AM13" s="166">
        <v>0.09</v>
      </c>
      <c r="AN13" s="166">
        <v>0.09</v>
      </c>
      <c r="AO13" s="166">
        <v>0.09</v>
      </c>
      <c r="AP13" s="166">
        <v>0.09</v>
      </c>
      <c r="AQ13" s="166">
        <v>0.09</v>
      </c>
      <c r="AR13" s="175">
        <v>1</v>
      </c>
      <c r="AS13" s="26"/>
    </row>
  </sheetData>
  <autoFilter ref="A1:AS13">
    <filterColumn colId="29"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15">
    <mergeCell ref="J1:J3"/>
    <mergeCell ref="A1:A3"/>
    <mergeCell ref="B1:B3"/>
    <mergeCell ref="D1:D3"/>
    <mergeCell ref="F1:F3"/>
    <mergeCell ref="H1:H3"/>
    <mergeCell ref="AC1:AC3"/>
    <mergeCell ref="AD1:AE2"/>
    <mergeCell ref="AG1:AQ1"/>
    <mergeCell ref="L1:L3"/>
    <mergeCell ref="N1:N3"/>
    <mergeCell ref="P1:P3"/>
    <mergeCell ref="Z1:Z3"/>
    <mergeCell ref="AA1:AA3"/>
    <mergeCell ref="AB1:AB3"/>
  </mergeCells>
  <conditionalFormatting sqref="AF4:AQ13">
    <cfRule type="cellIs" dxfId="5" priority="1" operator="greaterThan">
      <formula>0</formula>
    </cfRule>
  </conditionalFormatting>
  <pageMargins left="0" right="0" top="0" bottom="0" header="0.31496062992125984" footer="0.31496062992125984"/>
  <pageSetup scale="35"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
  <sheetViews>
    <sheetView tabSelected="1" zoomScale="90" zoomScaleNormal="90" zoomScaleSheetLayoutView="80" workbookViewId="0">
      <selection activeCell="N13" sqref="N13"/>
    </sheetView>
  </sheetViews>
  <sheetFormatPr baseColWidth="10" defaultColWidth="11.42578125" defaultRowHeight="15" x14ac:dyDescent="0.25"/>
  <cols>
    <col min="1" max="1" width="12.7109375" customWidth="1"/>
    <col min="2" max="3" width="5.28515625" customWidth="1"/>
    <col min="4" max="4" width="14.85546875" customWidth="1"/>
    <col min="5" max="5" width="5" customWidth="1"/>
    <col min="6" max="6" width="7.28515625" customWidth="1"/>
    <col min="7" max="7" width="7.7109375" customWidth="1"/>
    <col min="8" max="8" width="14.85546875" customWidth="1"/>
    <col min="9" max="9" width="7.7109375" customWidth="1"/>
    <col min="10" max="10" width="13.5703125" customWidth="1"/>
    <col min="11" max="11" width="8" customWidth="1"/>
    <col min="12" max="12" width="16" customWidth="1"/>
    <col min="13" max="13" width="8.5703125" customWidth="1"/>
    <col min="14" max="14" width="17.5703125" style="14" customWidth="1"/>
    <col min="15" max="15" width="10.28515625" customWidth="1"/>
    <col min="16" max="16" width="12.28515625" style="5" customWidth="1"/>
    <col min="17" max="19" width="3.140625" customWidth="1"/>
    <col min="20" max="20" width="5.42578125" customWidth="1"/>
    <col min="21" max="23" width="5.140625" customWidth="1"/>
    <col min="24" max="24" width="10.5703125" customWidth="1"/>
    <col min="25" max="25" width="5.7109375" customWidth="1"/>
    <col min="26" max="27" width="15.140625" customWidth="1"/>
    <col min="28" max="28" width="10.42578125" customWidth="1"/>
    <col min="29" max="29" width="11.42578125" customWidth="1"/>
    <col min="30" max="30" width="12.7109375" customWidth="1"/>
    <col min="31" max="31" width="11.7109375" customWidth="1"/>
    <col min="32" max="32" width="7" bestFit="1" customWidth="1"/>
    <col min="33" max="33" width="7" style="20" bestFit="1" customWidth="1"/>
    <col min="34" max="36" width="6.7109375" style="20" bestFit="1" customWidth="1"/>
    <col min="37" max="39" width="7" style="20" bestFit="1" customWidth="1"/>
    <col min="40" max="41" width="6.7109375" style="20" bestFit="1" customWidth="1"/>
    <col min="42" max="43" width="7" style="20" bestFit="1" customWidth="1"/>
    <col min="44" max="44" width="8.5703125" style="176" bestFit="1" customWidth="1"/>
    <col min="45" max="45" width="28.85546875" customWidth="1"/>
  </cols>
  <sheetData>
    <row r="1" spans="1:45" s="90" customFormat="1" ht="11.25" x14ac:dyDescent="0.2">
      <c r="A1" s="189" t="s">
        <v>0</v>
      </c>
      <c r="B1" s="210" t="s">
        <v>1</v>
      </c>
      <c r="C1" s="186"/>
      <c r="D1" s="189" t="s">
        <v>2</v>
      </c>
      <c r="E1" s="177"/>
      <c r="F1" s="189" t="s">
        <v>3</v>
      </c>
      <c r="G1" s="186"/>
      <c r="H1" s="213" t="s">
        <v>4</v>
      </c>
      <c r="I1" s="87"/>
      <c r="J1" s="207" t="s">
        <v>5</v>
      </c>
      <c r="K1" s="182"/>
      <c r="L1" s="198" t="s">
        <v>6</v>
      </c>
      <c r="M1" s="182"/>
      <c r="N1" s="198" t="s">
        <v>7</v>
      </c>
      <c r="O1" s="182"/>
      <c r="P1" s="201" t="s">
        <v>8</v>
      </c>
      <c r="Q1" s="185"/>
      <c r="R1" s="185"/>
      <c r="S1" s="185"/>
      <c r="T1" s="185"/>
      <c r="U1" s="185"/>
      <c r="V1" s="185"/>
      <c r="W1" s="185"/>
      <c r="X1" s="185"/>
      <c r="Y1" s="185"/>
      <c r="Z1" s="204" t="s">
        <v>9</v>
      </c>
      <c r="AA1" s="205" t="s">
        <v>10</v>
      </c>
      <c r="AB1" s="189" t="s">
        <v>11</v>
      </c>
      <c r="AC1" s="189" t="s">
        <v>12</v>
      </c>
      <c r="AD1" s="192" t="s">
        <v>13</v>
      </c>
      <c r="AE1" s="193"/>
      <c r="AF1" s="180"/>
      <c r="AG1" s="196" t="s">
        <v>294</v>
      </c>
      <c r="AH1" s="196"/>
      <c r="AI1" s="197"/>
      <c r="AJ1" s="196"/>
      <c r="AK1" s="196"/>
      <c r="AL1" s="196"/>
      <c r="AM1" s="196"/>
      <c r="AN1" s="196"/>
      <c r="AO1" s="196"/>
      <c r="AP1" s="196"/>
      <c r="AQ1" s="196"/>
      <c r="AR1" s="172"/>
    </row>
    <row r="2" spans="1:45" s="90" customFormat="1" ht="33.75" x14ac:dyDescent="0.2">
      <c r="A2" s="190"/>
      <c r="B2" s="211"/>
      <c r="C2" s="187"/>
      <c r="D2" s="190"/>
      <c r="E2" s="178"/>
      <c r="F2" s="190"/>
      <c r="G2" s="187"/>
      <c r="H2" s="214"/>
      <c r="I2" s="93"/>
      <c r="J2" s="208"/>
      <c r="K2" s="183"/>
      <c r="L2" s="199"/>
      <c r="M2" s="183"/>
      <c r="N2" s="199"/>
      <c r="O2" s="183"/>
      <c r="P2" s="202"/>
      <c r="Q2" s="185"/>
      <c r="R2" s="185"/>
      <c r="S2" s="185"/>
      <c r="T2" s="185"/>
      <c r="U2" s="185"/>
      <c r="V2" s="185" t="s">
        <v>15</v>
      </c>
      <c r="W2" s="185" t="s">
        <v>15</v>
      </c>
      <c r="X2" s="185" t="s">
        <v>15</v>
      </c>
      <c r="Y2" s="185" t="s">
        <v>15</v>
      </c>
      <c r="Z2" s="204"/>
      <c r="AA2" s="202"/>
      <c r="AB2" s="190"/>
      <c r="AC2" s="190"/>
      <c r="AD2" s="194"/>
      <c r="AE2" s="195"/>
      <c r="AF2" s="181" t="s">
        <v>19</v>
      </c>
      <c r="AG2" s="96" t="s">
        <v>20</v>
      </c>
      <c r="AH2" s="97" t="s">
        <v>21</v>
      </c>
      <c r="AI2" s="96" t="s">
        <v>22</v>
      </c>
      <c r="AJ2" s="98" t="s">
        <v>21</v>
      </c>
      <c r="AK2" s="96" t="s">
        <v>23</v>
      </c>
      <c r="AL2" s="96" t="s">
        <v>23</v>
      </c>
      <c r="AM2" s="96" t="s">
        <v>22</v>
      </c>
      <c r="AN2" s="96" t="s">
        <v>24</v>
      </c>
      <c r="AO2" s="96" t="s">
        <v>16</v>
      </c>
      <c r="AP2" s="96" t="s">
        <v>17</v>
      </c>
      <c r="AQ2" s="96" t="s">
        <v>18</v>
      </c>
      <c r="AR2" s="173" t="s">
        <v>25</v>
      </c>
      <c r="AS2" s="99" t="s">
        <v>26</v>
      </c>
    </row>
    <row r="3" spans="1:45" s="90" customFormat="1" ht="23.25" thickBot="1" x14ac:dyDescent="0.25">
      <c r="A3" s="191"/>
      <c r="B3" s="212"/>
      <c r="C3" s="188"/>
      <c r="D3" s="191"/>
      <c r="E3" s="179"/>
      <c r="F3" s="191"/>
      <c r="G3" s="188"/>
      <c r="H3" s="215"/>
      <c r="I3" s="102"/>
      <c r="J3" s="209"/>
      <c r="K3" s="184"/>
      <c r="L3" s="200"/>
      <c r="M3" s="184"/>
      <c r="N3" s="200"/>
      <c r="O3" s="184"/>
      <c r="P3" s="203"/>
      <c r="Q3" s="185" t="s">
        <v>20</v>
      </c>
      <c r="R3" s="185" t="s">
        <v>27</v>
      </c>
      <c r="S3" s="185" t="s">
        <v>28</v>
      </c>
      <c r="T3" s="185" t="s">
        <v>29</v>
      </c>
      <c r="U3" s="185" t="s">
        <v>30</v>
      </c>
      <c r="V3" s="185" t="s">
        <v>20</v>
      </c>
      <c r="W3" s="185" t="s">
        <v>19</v>
      </c>
      <c r="X3" s="185" t="s">
        <v>21</v>
      </c>
      <c r="Y3" s="185" t="s">
        <v>31</v>
      </c>
      <c r="Z3" s="204"/>
      <c r="AA3" s="206"/>
      <c r="AB3" s="191"/>
      <c r="AC3" s="191"/>
      <c r="AD3" s="1" t="s">
        <v>32</v>
      </c>
      <c r="AE3" s="185" t="s">
        <v>33</v>
      </c>
      <c r="AF3" s="185"/>
      <c r="AG3" s="104"/>
      <c r="AH3" s="105"/>
      <c r="AI3" s="106"/>
      <c r="AJ3" s="107"/>
      <c r="AK3" s="106"/>
      <c r="AL3" s="106"/>
      <c r="AM3" s="106"/>
      <c r="AN3" s="106"/>
      <c r="AO3" s="106"/>
      <c r="AP3" s="106"/>
      <c r="AQ3" s="106"/>
      <c r="AR3" s="173"/>
      <c r="AS3" s="108"/>
    </row>
    <row r="4" spans="1:45" ht="148.5" customHeight="1" x14ac:dyDescent="0.25">
      <c r="A4" s="6" t="s">
        <v>34</v>
      </c>
      <c r="B4" s="6" t="s">
        <v>35</v>
      </c>
      <c r="C4" s="6" t="s">
        <v>36</v>
      </c>
      <c r="D4" s="7" t="s">
        <v>37</v>
      </c>
      <c r="E4" s="7" t="s">
        <v>38</v>
      </c>
      <c r="F4" s="7" t="s">
        <v>39</v>
      </c>
      <c r="G4" s="7" t="s">
        <v>40</v>
      </c>
      <c r="H4" s="7" t="s">
        <v>138</v>
      </c>
      <c r="I4" s="7" t="s">
        <v>41</v>
      </c>
      <c r="J4" s="7" t="s">
        <v>42</v>
      </c>
      <c r="K4" s="7" t="s">
        <v>43</v>
      </c>
      <c r="L4" s="7" t="s">
        <v>44</v>
      </c>
      <c r="M4" s="7" t="s">
        <v>45</v>
      </c>
      <c r="N4" s="17" t="s">
        <v>254</v>
      </c>
      <c r="O4" s="17" t="s">
        <v>47</v>
      </c>
      <c r="P4" s="8" t="s">
        <v>62</v>
      </c>
      <c r="Q4" s="16">
        <v>1</v>
      </c>
      <c r="R4" s="16"/>
      <c r="S4" s="16"/>
      <c r="T4" s="16">
        <v>1</v>
      </c>
      <c r="U4" s="16"/>
      <c r="V4" s="18"/>
      <c r="W4" s="18"/>
      <c r="X4" s="18"/>
      <c r="Y4" s="18"/>
      <c r="Z4" s="16" t="s">
        <v>234</v>
      </c>
      <c r="AA4" s="16" t="s">
        <v>49</v>
      </c>
      <c r="AB4" s="19">
        <v>42292</v>
      </c>
      <c r="AC4" s="19">
        <v>43382</v>
      </c>
      <c r="AD4" s="9">
        <v>33.33</v>
      </c>
      <c r="AE4" s="7"/>
      <c r="AF4" s="166">
        <v>2.7799999999999998E-2</v>
      </c>
      <c r="AG4" s="166">
        <v>2.7799999999999998E-2</v>
      </c>
      <c r="AH4" s="167">
        <v>2.7799999999999998E-2</v>
      </c>
      <c r="AI4" s="166">
        <v>2.7799999999999998E-2</v>
      </c>
      <c r="AJ4" s="168">
        <v>2.7799999999999998E-2</v>
      </c>
      <c r="AK4" s="166">
        <v>2.7799999999999998E-2</v>
      </c>
      <c r="AL4" s="166">
        <v>2.7799999999999998E-2</v>
      </c>
      <c r="AM4" s="166">
        <v>2.7799999999999998E-2</v>
      </c>
      <c r="AN4" s="166">
        <v>2.7799999999999998E-2</v>
      </c>
      <c r="AO4" s="166">
        <v>2.7799999999999998E-2</v>
      </c>
      <c r="AP4" s="166">
        <v>2.7799999999999998E-2</v>
      </c>
      <c r="AQ4" s="166">
        <v>2.7799999999999998E-2</v>
      </c>
      <c r="AR4" s="174">
        <v>0.33329999999999999</v>
      </c>
      <c r="AS4" s="23" t="s">
        <v>50</v>
      </c>
    </row>
    <row r="5" spans="1:45" s="14" customFormat="1" ht="272.25" customHeight="1" x14ac:dyDescent="0.25">
      <c r="A5" s="6" t="s">
        <v>34</v>
      </c>
      <c r="B5" s="6" t="s">
        <v>51</v>
      </c>
      <c r="C5" s="6" t="s">
        <v>52</v>
      </c>
      <c r="D5" s="7" t="s">
        <v>37</v>
      </c>
      <c r="E5" s="7" t="s">
        <v>53</v>
      </c>
      <c r="F5" s="7" t="s">
        <v>39</v>
      </c>
      <c r="G5" s="7" t="s">
        <v>54</v>
      </c>
      <c r="H5" s="7" t="s">
        <v>55</v>
      </c>
      <c r="I5" s="7" t="s">
        <v>56</v>
      </c>
      <c r="J5" s="7" t="s">
        <v>57</v>
      </c>
      <c r="K5" s="7" t="s">
        <v>58</v>
      </c>
      <c r="L5" s="7" t="s">
        <v>59</v>
      </c>
      <c r="M5" s="7" t="s">
        <v>60</v>
      </c>
      <c r="N5" s="7" t="s">
        <v>257</v>
      </c>
      <c r="O5" s="7" t="s">
        <v>61</v>
      </c>
      <c r="P5" s="11" t="s">
        <v>62</v>
      </c>
      <c r="Q5" s="10">
        <v>1</v>
      </c>
      <c r="R5" s="10"/>
      <c r="S5" s="10"/>
      <c r="T5" s="10">
        <v>1</v>
      </c>
      <c r="U5" s="10"/>
      <c r="V5" s="12"/>
      <c r="W5" s="12"/>
      <c r="X5" s="12">
        <v>200000</v>
      </c>
      <c r="Y5" s="12"/>
      <c r="Z5" s="10" t="s">
        <v>63</v>
      </c>
      <c r="AA5" s="10" t="s">
        <v>64</v>
      </c>
      <c r="AB5" s="13">
        <v>42401</v>
      </c>
      <c r="AC5" s="13">
        <v>43382</v>
      </c>
      <c r="AD5" s="7">
        <v>32</v>
      </c>
      <c r="AE5" s="7"/>
      <c r="AF5" s="166">
        <v>0.03</v>
      </c>
      <c r="AG5" s="166">
        <v>0.02</v>
      </c>
      <c r="AH5" s="167">
        <v>0.03</v>
      </c>
      <c r="AI5" s="166">
        <v>0.03</v>
      </c>
      <c r="AJ5" s="168">
        <v>0.03</v>
      </c>
      <c r="AK5" s="166">
        <v>0.03</v>
      </c>
      <c r="AL5" s="166">
        <v>0.03</v>
      </c>
      <c r="AM5" s="166">
        <v>0.03</v>
      </c>
      <c r="AN5" s="166">
        <v>0.03</v>
      </c>
      <c r="AO5" s="166">
        <v>0.03</v>
      </c>
      <c r="AP5" s="166">
        <v>0.03</v>
      </c>
      <c r="AQ5" s="166">
        <v>0.03</v>
      </c>
      <c r="AR5" s="175">
        <v>0.35</v>
      </c>
      <c r="AS5" s="25" t="s">
        <v>65</v>
      </c>
    </row>
    <row r="6" spans="1:45" s="14" customFormat="1" ht="147" customHeight="1" x14ac:dyDescent="0.25">
      <c r="A6" s="6" t="s">
        <v>34</v>
      </c>
      <c r="B6" s="6" t="s">
        <v>51</v>
      </c>
      <c r="C6" s="6" t="s">
        <v>52</v>
      </c>
      <c r="D6" s="7" t="s">
        <v>37</v>
      </c>
      <c r="E6" s="7" t="s">
        <v>53</v>
      </c>
      <c r="F6" s="7" t="s">
        <v>39</v>
      </c>
      <c r="G6" s="7" t="s">
        <v>66</v>
      </c>
      <c r="H6" s="7" t="s">
        <v>318</v>
      </c>
      <c r="I6" s="7" t="s">
        <v>68</v>
      </c>
      <c r="J6" s="7" t="s">
        <v>319</v>
      </c>
      <c r="K6" s="7" t="s">
        <v>70</v>
      </c>
      <c r="L6" s="7" t="s">
        <v>71</v>
      </c>
      <c r="M6" s="7" t="s">
        <v>72</v>
      </c>
      <c r="N6" s="7" t="s">
        <v>320</v>
      </c>
      <c r="O6" s="7" t="s">
        <v>73</v>
      </c>
      <c r="P6" s="11" t="s">
        <v>62</v>
      </c>
      <c r="Q6" s="10">
        <v>1</v>
      </c>
      <c r="R6" s="10"/>
      <c r="S6" s="10"/>
      <c r="T6" s="10">
        <v>1</v>
      </c>
      <c r="U6" s="10"/>
      <c r="V6" s="12"/>
      <c r="W6" s="12"/>
      <c r="X6" s="12">
        <v>150000</v>
      </c>
      <c r="Y6" s="12"/>
      <c r="Z6" s="10" t="s">
        <v>74</v>
      </c>
      <c r="AA6" s="10" t="s">
        <v>75</v>
      </c>
      <c r="AB6" s="13">
        <v>42736</v>
      </c>
      <c r="AC6" s="13">
        <v>43100</v>
      </c>
      <c r="AD6" s="7">
        <v>100</v>
      </c>
      <c r="AE6" s="7"/>
      <c r="AF6" s="166">
        <v>0.05</v>
      </c>
      <c r="AG6" s="166">
        <v>0.05</v>
      </c>
      <c r="AH6" s="167">
        <v>0.05</v>
      </c>
      <c r="AI6" s="166">
        <v>0.05</v>
      </c>
      <c r="AJ6" s="168">
        <v>0.1</v>
      </c>
      <c r="AK6" s="166">
        <v>0.1</v>
      </c>
      <c r="AL6" s="166">
        <v>0.1</v>
      </c>
      <c r="AM6" s="166">
        <v>0.1</v>
      </c>
      <c r="AN6" s="166">
        <v>0.1</v>
      </c>
      <c r="AO6" s="166">
        <v>0.1</v>
      </c>
      <c r="AP6" s="166">
        <v>0.1</v>
      </c>
      <c r="AQ6" s="166">
        <v>0.1</v>
      </c>
      <c r="AR6" s="175">
        <v>1</v>
      </c>
      <c r="AS6" s="26" t="s">
        <v>255</v>
      </c>
    </row>
    <row r="7" spans="1:45" s="14" customFormat="1" ht="143.25" customHeight="1" x14ac:dyDescent="0.25">
      <c r="A7" s="6" t="s">
        <v>34</v>
      </c>
      <c r="B7" s="6" t="s">
        <v>51</v>
      </c>
      <c r="C7" s="6" t="s">
        <v>52</v>
      </c>
      <c r="D7" s="7" t="s">
        <v>37</v>
      </c>
      <c r="E7" s="7" t="s">
        <v>53</v>
      </c>
      <c r="F7" s="7" t="s">
        <v>39</v>
      </c>
      <c r="G7" s="7" t="s">
        <v>76</v>
      </c>
      <c r="H7" s="7" t="s">
        <v>324</v>
      </c>
      <c r="I7" s="7" t="s">
        <v>78</v>
      </c>
      <c r="J7" s="7" t="s">
        <v>323</v>
      </c>
      <c r="K7" s="7" t="s">
        <v>80</v>
      </c>
      <c r="L7" s="7" t="s">
        <v>321</v>
      </c>
      <c r="M7" s="7" t="s">
        <v>82</v>
      </c>
      <c r="N7" s="7" t="s">
        <v>322</v>
      </c>
      <c r="O7" s="7" t="s">
        <v>83</v>
      </c>
      <c r="P7" s="11" t="s">
        <v>48</v>
      </c>
      <c r="Q7" s="10">
        <v>1</v>
      </c>
      <c r="R7" s="10"/>
      <c r="S7" s="10"/>
      <c r="T7" s="10">
        <v>1</v>
      </c>
      <c r="U7" s="10"/>
      <c r="V7" s="12"/>
      <c r="W7" s="12"/>
      <c r="X7" s="12">
        <v>60000</v>
      </c>
      <c r="Y7" s="12"/>
      <c r="Z7" s="10" t="s">
        <v>84</v>
      </c>
      <c r="AA7" s="10" t="s">
        <v>261</v>
      </c>
      <c r="AB7" s="13">
        <v>42736</v>
      </c>
      <c r="AC7" s="13">
        <v>43100</v>
      </c>
      <c r="AD7" s="7">
        <v>100</v>
      </c>
      <c r="AE7" s="7"/>
      <c r="AF7" s="166">
        <v>0.1</v>
      </c>
      <c r="AG7" s="166">
        <v>0.1</v>
      </c>
      <c r="AH7" s="167">
        <v>0.1</v>
      </c>
      <c r="AI7" s="166">
        <v>0.1</v>
      </c>
      <c r="AJ7" s="168">
        <v>0.1</v>
      </c>
      <c r="AK7" s="166">
        <v>0.1</v>
      </c>
      <c r="AL7" s="166">
        <v>0.1</v>
      </c>
      <c r="AM7" s="166">
        <v>0.1</v>
      </c>
      <c r="AN7" s="166">
        <v>0.1</v>
      </c>
      <c r="AO7" s="166">
        <v>0.04</v>
      </c>
      <c r="AP7" s="166">
        <v>0.04</v>
      </c>
      <c r="AQ7" s="166">
        <v>0.02</v>
      </c>
      <c r="AR7" s="175">
        <v>1</v>
      </c>
      <c r="AS7" s="26" t="s">
        <v>152</v>
      </c>
    </row>
    <row r="8" spans="1:45" s="14" customFormat="1" ht="167.25" customHeight="1" x14ac:dyDescent="0.25">
      <c r="A8" s="6" t="s">
        <v>34</v>
      </c>
      <c r="B8" s="6" t="s">
        <v>51</v>
      </c>
      <c r="C8" s="6" t="s">
        <v>52</v>
      </c>
      <c r="D8" s="7" t="s">
        <v>37</v>
      </c>
      <c r="E8" s="7" t="s">
        <v>53</v>
      </c>
      <c r="F8" s="7" t="s">
        <v>39</v>
      </c>
      <c r="G8" s="7" t="s">
        <v>86</v>
      </c>
      <c r="H8" s="7" t="s">
        <v>256</v>
      </c>
      <c r="I8" s="7" t="s">
        <v>88</v>
      </c>
      <c r="J8" s="7" t="s">
        <v>89</v>
      </c>
      <c r="K8" s="7" t="s">
        <v>90</v>
      </c>
      <c r="L8" s="7" t="s">
        <v>91</v>
      </c>
      <c r="M8" s="7" t="s">
        <v>92</v>
      </c>
      <c r="N8" s="7" t="s">
        <v>325</v>
      </c>
      <c r="O8" s="7" t="s">
        <v>93</v>
      </c>
      <c r="P8" s="11" t="s">
        <v>48</v>
      </c>
      <c r="Q8" s="10">
        <v>1</v>
      </c>
      <c r="R8" s="10"/>
      <c r="S8" s="10"/>
      <c r="T8" s="10">
        <v>1</v>
      </c>
      <c r="U8" s="10"/>
      <c r="V8" s="12"/>
      <c r="W8" s="12"/>
      <c r="X8" s="12">
        <v>200000</v>
      </c>
      <c r="Y8" s="12"/>
      <c r="Z8" s="10" t="s">
        <v>63</v>
      </c>
      <c r="AA8" s="10" t="s">
        <v>94</v>
      </c>
      <c r="AB8" s="13">
        <v>42736</v>
      </c>
      <c r="AC8" s="13">
        <v>43100</v>
      </c>
      <c r="AD8" s="7">
        <v>100</v>
      </c>
      <c r="AE8" s="7"/>
      <c r="AF8" s="166">
        <v>0.1</v>
      </c>
      <c r="AG8" s="166">
        <v>0.1</v>
      </c>
      <c r="AH8" s="167">
        <v>0.1</v>
      </c>
      <c r="AI8" s="166">
        <v>0.1</v>
      </c>
      <c r="AJ8" s="168">
        <v>0.1</v>
      </c>
      <c r="AK8" s="166">
        <v>0.1</v>
      </c>
      <c r="AL8" s="166">
        <v>0.1</v>
      </c>
      <c r="AM8" s="166">
        <v>0.1</v>
      </c>
      <c r="AN8" s="166">
        <v>0.05</v>
      </c>
      <c r="AO8" s="166">
        <v>0.05</v>
      </c>
      <c r="AP8" s="166">
        <v>0.05</v>
      </c>
      <c r="AQ8" s="166">
        <v>0.05</v>
      </c>
      <c r="AR8" s="175">
        <v>1</v>
      </c>
      <c r="AS8" s="26"/>
    </row>
    <row r="9" spans="1:45" s="14" customFormat="1" ht="157.5" customHeight="1" x14ac:dyDescent="0.25">
      <c r="A9" s="6" t="s">
        <v>34</v>
      </c>
      <c r="B9" s="6" t="s">
        <v>51</v>
      </c>
      <c r="C9" s="6" t="s">
        <v>52</v>
      </c>
      <c r="D9" s="7" t="s">
        <v>37</v>
      </c>
      <c r="E9" s="7" t="s">
        <v>53</v>
      </c>
      <c r="F9" s="7" t="s">
        <v>39</v>
      </c>
      <c r="G9" s="7" t="s">
        <v>95</v>
      </c>
      <c r="H9" s="7" t="s">
        <v>144</v>
      </c>
      <c r="I9" s="7" t="s">
        <v>96</v>
      </c>
      <c r="J9" s="7" t="s">
        <v>97</v>
      </c>
      <c r="K9" s="7" t="s">
        <v>98</v>
      </c>
      <c r="L9" s="7" t="s">
        <v>91</v>
      </c>
      <c r="M9" s="7" t="s">
        <v>99</v>
      </c>
      <c r="N9" s="7" t="s">
        <v>326</v>
      </c>
      <c r="O9" s="7" t="s">
        <v>100</v>
      </c>
      <c r="P9" s="11" t="s">
        <v>62</v>
      </c>
      <c r="Q9" s="10">
        <v>1</v>
      </c>
      <c r="R9" s="10"/>
      <c r="S9" s="10"/>
      <c r="T9" s="10">
        <v>1</v>
      </c>
      <c r="U9" s="10"/>
      <c r="V9" s="12"/>
      <c r="W9" s="12"/>
      <c r="X9" s="12"/>
      <c r="Y9" s="12"/>
      <c r="Z9" s="10" t="s">
        <v>146</v>
      </c>
      <c r="AA9" s="10" t="s">
        <v>101</v>
      </c>
      <c r="AB9" s="13">
        <v>42736</v>
      </c>
      <c r="AC9" s="13">
        <v>43100</v>
      </c>
      <c r="AD9" s="7">
        <v>100</v>
      </c>
      <c r="AE9" s="7"/>
      <c r="AF9" s="166">
        <v>0.3</v>
      </c>
      <c r="AG9" s="166">
        <v>0.3</v>
      </c>
      <c r="AH9" s="167">
        <v>0</v>
      </c>
      <c r="AI9" s="166">
        <v>0</v>
      </c>
      <c r="AJ9" s="168">
        <v>0</v>
      </c>
      <c r="AK9" s="166">
        <v>0</v>
      </c>
      <c r="AL9" s="166">
        <v>0</v>
      </c>
      <c r="AM9" s="166">
        <v>0</v>
      </c>
      <c r="AN9" s="166">
        <v>0</v>
      </c>
      <c r="AO9" s="166">
        <v>0</v>
      </c>
      <c r="AP9" s="166">
        <v>0.2</v>
      </c>
      <c r="AQ9" s="166">
        <v>0.2</v>
      </c>
      <c r="AR9" s="175">
        <v>1</v>
      </c>
      <c r="AS9" s="26" t="s">
        <v>147</v>
      </c>
    </row>
    <row r="10" spans="1:45" s="14" customFormat="1" ht="147.75" customHeight="1" x14ac:dyDescent="0.25">
      <c r="A10" s="6" t="s">
        <v>34</v>
      </c>
      <c r="B10" s="6" t="s">
        <v>51</v>
      </c>
      <c r="C10" s="6" t="s">
        <v>52</v>
      </c>
      <c r="D10" s="7" t="s">
        <v>37</v>
      </c>
      <c r="E10" s="7" t="s">
        <v>53</v>
      </c>
      <c r="F10" s="7" t="s">
        <v>39</v>
      </c>
      <c r="G10" s="7" t="s">
        <v>102</v>
      </c>
      <c r="H10" s="7" t="s">
        <v>103</v>
      </c>
      <c r="I10" s="7" t="s">
        <v>104</v>
      </c>
      <c r="J10" s="7" t="s">
        <v>105</v>
      </c>
      <c r="K10" s="7" t="s">
        <v>106</v>
      </c>
      <c r="L10" s="7" t="s">
        <v>107</v>
      </c>
      <c r="M10" s="7" t="s">
        <v>108</v>
      </c>
      <c r="N10" s="7" t="s">
        <v>253</v>
      </c>
      <c r="O10" s="7" t="s">
        <v>110</v>
      </c>
      <c r="P10" s="11" t="s">
        <v>48</v>
      </c>
      <c r="Q10" s="10">
        <v>1</v>
      </c>
      <c r="R10" s="10"/>
      <c r="S10" s="10"/>
      <c r="T10" s="10">
        <v>1</v>
      </c>
      <c r="U10" s="10"/>
      <c r="V10" s="12"/>
      <c r="W10" s="12"/>
      <c r="X10" s="12"/>
      <c r="Y10" s="12"/>
      <c r="Z10" s="10" t="s">
        <v>111</v>
      </c>
      <c r="AA10" s="10" t="s">
        <v>112</v>
      </c>
      <c r="AB10" s="13">
        <v>42736</v>
      </c>
      <c r="AC10" s="13">
        <v>43465</v>
      </c>
      <c r="AD10" s="7">
        <v>100</v>
      </c>
      <c r="AE10" s="7"/>
      <c r="AF10" s="169">
        <v>0.01</v>
      </c>
      <c r="AG10" s="169">
        <v>0.01</v>
      </c>
      <c r="AH10" s="170">
        <v>0.05</v>
      </c>
      <c r="AI10" s="169">
        <v>0.05</v>
      </c>
      <c r="AJ10" s="171">
        <v>0.15</v>
      </c>
      <c r="AK10" s="169">
        <v>0.2</v>
      </c>
      <c r="AL10" s="169">
        <v>0.2</v>
      </c>
      <c r="AM10" s="169">
        <v>0.2</v>
      </c>
      <c r="AN10" s="169">
        <v>0.1</v>
      </c>
      <c r="AO10" s="169">
        <v>0.01</v>
      </c>
      <c r="AP10" s="169">
        <v>0.01</v>
      </c>
      <c r="AQ10" s="169">
        <v>0.01</v>
      </c>
      <c r="AR10" s="175">
        <v>1</v>
      </c>
      <c r="AS10" s="26" t="s">
        <v>113</v>
      </c>
    </row>
    <row r="11" spans="1:45" s="14" customFormat="1" ht="150" customHeight="1" x14ac:dyDescent="0.25">
      <c r="A11" s="6" t="s">
        <v>34</v>
      </c>
      <c r="B11" s="6" t="s">
        <v>51</v>
      </c>
      <c r="C11" s="6" t="s">
        <v>52</v>
      </c>
      <c r="D11" s="7" t="s">
        <v>37</v>
      </c>
      <c r="E11" s="7" t="s">
        <v>53</v>
      </c>
      <c r="F11" s="7" t="s">
        <v>39</v>
      </c>
      <c r="G11" s="7" t="s">
        <v>114</v>
      </c>
      <c r="H11" s="7" t="s">
        <v>148</v>
      </c>
      <c r="I11" s="7" t="s">
        <v>115</v>
      </c>
      <c r="J11" s="7" t="s">
        <v>116</v>
      </c>
      <c r="K11" s="7" t="s">
        <v>117</v>
      </c>
      <c r="L11" s="7" t="s">
        <v>107</v>
      </c>
      <c r="M11" s="7" t="s">
        <v>118</v>
      </c>
      <c r="N11" s="7" t="s">
        <v>251</v>
      </c>
      <c r="O11" s="7" t="s">
        <v>120</v>
      </c>
      <c r="P11" s="11" t="s">
        <v>62</v>
      </c>
      <c r="Q11" s="10">
        <v>1</v>
      </c>
      <c r="R11" s="10"/>
      <c r="S11" s="10"/>
      <c r="T11" s="10">
        <v>1</v>
      </c>
      <c r="U11" s="10"/>
      <c r="V11" s="12"/>
      <c r="W11" s="12"/>
      <c r="X11" s="12"/>
      <c r="Y11" s="12"/>
      <c r="Z11" s="10" t="s">
        <v>149</v>
      </c>
      <c r="AA11" s="10" t="s">
        <v>112</v>
      </c>
      <c r="AB11" s="13">
        <v>42736</v>
      </c>
      <c r="AC11" s="13">
        <v>43465</v>
      </c>
      <c r="AD11" s="7">
        <v>100</v>
      </c>
      <c r="AE11" s="7"/>
      <c r="AF11" s="166">
        <v>0.02</v>
      </c>
      <c r="AG11" s="166">
        <v>0.03</v>
      </c>
      <c r="AH11" s="167">
        <v>0.05</v>
      </c>
      <c r="AI11" s="166">
        <v>0.1</v>
      </c>
      <c r="AJ11" s="168">
        <v>0.1</v>
      </c>
      <c r="AK11" s="166">
        <v>0.1</v>
      </c>
      <c r="AL11" s="166">
        <v>0.1</v>
      </c>
      <c r="AM11" s="166">
        <v>0.1</v>
      </c>
      <c r="AN11" s="166">
        <v>0.1</v>
      </c>
      <c r="AO11" s="166">
        <v>0.1</v>
      </c>
      <c r="AP11" s="166">
        <v>0.1</v>
      </c>
      <c r="AQ11" s="166">
        <v>0.1</v>
      </c>
      <c r="AR11" s="175">
        <v>1</v>
      </c>
      <c r="AS11" s="26" t="s">
        <v>113</v>
      </c>
    </row>
    <row r="12" spans="1:45" s="14" customFormat="1" ht="150.75" customHeight="1" x14ac:dyDescent="0.25">
      <c r="A12" s="6" t="s">
        <v>34</v>
      </c>
      <c r="B12" s="6" t="s">
        <v>51</v>
      </c>
      <c r="C12" s="6" t="s">
        <v>52</v>
      </c>
      <c r="D12" s="7" t="s">
        <v>37</v>
      </c>
      <c r="E12" s="7" t="s">
        <v>53</v>
      </c>
      <c r="F12" s="7" t="s">
        <v>39</v>
      </c>
      <c r="G12" s="7" t="s">
        <v>121</v>
      </c>
      <c r="H12" s="7" t="s">
        <v>122</v>
      </c>
      <c r="I12" s="7" t="s">
        <v>123</v>
      </c>
      <c r="J12" s="7" t="s">
        <v>124</v>
      </c>
      <c r="K12" s="7" t="s">
        <v>125</v>
      </c>
      <c r="L12" s="7" t="s">
        <v>107</v>
      </c>
      <c r="M12" s="7" t="s">
        <v>126</v>
      </c>
      <c r="N12" s="7" t="s">
        <v>252</v>
      </c>
      <c r="O12" s="7" t="s">
        <v>128</v>
      </c>
      <c r="P12" s="11" t="s">
        <v>48</v>
      </c>
      <c r="Q12" s="10">
        <v>1</v>
      </c>
      <c r="R12" s="10"/>
      <c r="S12" s="10"/>
      <c r="T12" s="10">
        <v>1</v>
      </c>
      <c r="U12" s="10"/>
      <c r="V12" s="12"/>
      <c r="W12" s="12"/>
      <c r="X12" s="12"/>
      <c r="Y12" s="12"/>
      <c r="Z12" s="10" t="s">
        <v>111</v>
      </c>
      <c r="AA12" s="10" t="s">
        <v>112</v>
      </c>
      <c r="AB12" s="13">
        <v>42795</v>
      </c>
      <c r="AC12" s="13">
        <v>43100</v>
      </c>
      <c r="AD12" s="7">
        <v>100</v>
      </c>
      <c r="AE12" s="7"/>
      <c r="AF12" s="166">
        <v>0.05</v>
      </c>
      <c r="AG12" s="166">
        <v>0.05</v>
      </c>
      <c r="AH12" s="167">
        <v>0.1</v>
      </c>
      <c r="AI12" s="166">
        <v>0.1</v>
      </c>
      <c r="AJ12" s="168">
        <v>0.1</v>
      </c>
      <c r="AK12" s="166">
        <v>0.1</v>
      </c>
      <c r="AL12" s="166">
        <v>0.1</v>
      </c>
      <c r="AM12" s="166">
        <v>0.1</v>
      </c>
      <c r="AN12" s="166">
        <v>0.1</v>
      </c>
      <c r="AO12" s="166">
        <v>0.1</v>
      </c>
      <c r="AP12" s="166">
        <v>0.1</v>
      </c>
      <c r="AQ12" s="166">
        <v>0</v>
      </c>
      <c r="AR12" s="175">
        <v>1</v>
      </c>
      <c r="AS12" s="26" t="s">
        <v>113</v>
      </c>
    </row>
    <row r="13" spans="1:45" s="14" customFormat="1" ht="297.75" customHeight="1" x14ac:dyDescent="0.25">
      <c r="A13" s="6" t="s">
        <v>34</v>
      </c>
      <c r="B13" s="6" t="s">
        <v>51</v>
      </c>
      <c r="C13" s="6" t="s">
        <v>52</v>
      </c>
      <c r="D13" s="7" t="s">
        <v>37</v>
      </c>
      <c r="E13" s="7" t="s">
        <v>53</v>
      </c>
      <c r="F13" s="7" t="s">
        <v>39</v>
      </c>
      <c r="G13" s="7" t="s">
        <v>129</v>
      </c>
      <c r="H13" s="7" t="s">
        <v>262</v>
      </c>
      <c r="I13" s="7" t="s">
        <v>131</v>
      </c>
      <c r="J13" s="7" t="s">
        <v>132</v>
      </c>
      <c r="K13" s="7" t="s">
        <v>133</v>
      </c>
      <c r="L13" s="7" t="s">
        <v>134</v>
      </c>
      <c r="M13" s="7" t="s">
        <v>135</v>
      </c>
      <c r="N13" s="7" t="s">
        <v>259</v>
      </c>
      <c r="O13" s="7" t="s">
        <v>136</v>
      </c>
      <c r="P13" s="11" t="s">
        <v>62</v>
      </c>
      <c r="Q13" s="10">
        <v>1</v>
      </c>
      <c r="R13" s="10"/>
      <c r="S13" s="10"/>
      <c r="T13" s="10">
        <v>1</v>
      </c>
      <c r="U13" s="10"/>
      <c r="V13" s="12"/>
      <c r="W13" s="12"/>
      <c r="X13" s="12"/>
      <c r="Y13" s="12"/>
      <c r="Z13" s="10" t="s">
        <v>151</v>
      </c>
      <c r="AA13" s="10"/>
      <c r="AB13" s="13">
        <v>42736</v>
      </c>
      <c r="AC13" s="13">
        <v>43465</v>
      </c>
      <c r="AD13" s="7">
        <v>100</v>
      </c>
      <c r="AE13" s="7"/>
      <c r="AF13" s="166">
        <v>0.05</v>
      </c>
      <c r="AG13" s="166">
        <v>0.05</v>
      </c>
      <c r="AH13" s="167">
        <v>0.09</v>
      </c>
      <c r="AI13" s="166">
        <v>0.09</v>
      </c>
      <c r="AJ13" s="168">
        <v>0.09</v>
      </c>
      <c r="AK13" s="166">
        <v>0.09</v>
      </c>
      <c r="AL13" s="166">
        <v>0.09</v>
      </c>
      <c r="AM13" s="166">
        <v>0.09</v>
      </c>
      <c r="AN13" s="166">
        <v>0.09</v>
      </c>
      <c r="AO13" s="166">
        <v>0.09</v>
      </c>
      <c r="AP13" s="166">
        <v>0.09</v>
      </c>
      <c r="AQ13" s="166">
        <v>0.09</v>
      </c>
      <c r="AR13" s="175">
        <v>1</v>
      </c>
      <c r="AS13" s="26"/>
    </row>
  </sheetData>
  <autoFilter ref="A1:AS13">
    <filterColumn colId="29"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15">
    <mergeCell ref="J1:J3"/>
    <mergeCell ref="AC1:AC3"/>
    <mergeCell ref="AD1:AE2"/>
    <mergeCell ref="AG1:AQ1"/>
    <mergeCell ref="L1:L3"/>
    <mergeCell ref="N1:N3"/>
    <mergeCell ref="P1:P3"/>
    <mergeCell ref="Z1:Z3"/>
    <mergeCell ref="AA1:AA3"/>
    <mergeCell ref="AB1:AB3"/>
    <mergeCell ref="A1:A3"/>
    <mergeCell ref="B1:B3"/>
    <mergeCell ref="D1:D3"/>
    <mergeCell ref="F1:F3"/>
    <mergeCell ref="H1:H3"/>
  </mergeCells>
  <conditionalFormatting sqref="AF4:AQ13">
    <cfRule type="cellIs" dxfId="4" priority="1" operator="greaterThan">
      <formula>0</formula>
    </cfRule>
  </conditionalFormatting>
  <pageMargins left="0" right="0" top="0" bottom="0" header="0.31496062992125984" footer="0.31496062992125984"/>
  <pageSetup scale="3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4"/>
  <sheetViews>
    <sheetView topLeftCell="A5" zoomScale="90" zoomScaleNormal="90" workbookViewId="0">
      <selection activeCell="BR5" sqref="BR5:BR14"/>
    </sheetView>
  </sheetViews>
  <sheetFormatPr baseColWidth="10" defaultColWidth="11.42578125" defaultRowHeight="15" x14ac:dyDescent="0.25"/>
  <cols>
    <col min="1" max="1" width="15.42578125" customWidth="1"/>
    <col min="2" max="3" width="5.28515625" customWidth="1"/>
    <col min="4" max="4" width="19.7109375" customWidth="1"/>
    <col min="5" max="5" width="6.140625" customWidth="1"/>
    <col min="6" max="6" width="24.42578125" customWidth="1"/>
    <col min="7" max="7" width="6.85546875" customWidth="1"/>
    <col min="8" max="8" width="14.85546875" customWidth="1"/>
    <col min="9" max="9" width="8" customWidth="1"/>
    <col min="10" max="10" width="16.7109375" customWidth="1"/>
    <col min="11" max="11" width="8.5703125" customWidth="1"/>
    <col min="12" max="13" width="26.7109375" customWidth="1"/>
    <col min="14" max="15" width="4" customWidth="1"/>
    <col min="16" max="17" width="5.28515625" customWidth="1"/>
    <col min="18" max="18" width="9.7109375" customWidth="1"/>
    <col min="19" max="19" width="5.28515625" customWidth="1"/>
    <col min="20" max="20" width="24.5703125" customWidth="1"/>
    <col min="21" max="21" width="18.42578125" customWidth="1"/>
    <col min="22" max="22" width="16.140625" customWidth="1"/>
    <col min="23" max="23" width="14.140625" customWidth="1"/>
    <col min="24" max="24" width="13.5703125" customWidth="1"/>
    <col min="25" max="25" width="7.85546875" customWidth="1"/>
    <col min="26" max="40" width="6.42578125" customWidth="1"/>
    <col min="41" max="41" width="11" customWidth="1"/>
    <col min="42" max="43" width="11.5703125" customWidth="1"/>
    <col min="44" max="55" width="6.42578125" customWidth="1"/>
    <col min="56" max="56" width="9.140625" customWidth="1"/>
    <col min="57" max="57" width="9.5703125" customWidth="1"/>
    <col min="58" max="58" width="12.5703125" customWidth="1"/>
    <col min="59" max="67" width="6.42578125" customWidth="1"/>
    <col min="68" max="68" width="13.140625" customWidth="1"/>
    <col min="69" max="69" width="19.7109375" customWidth="1"/>
  </cols>
  <sheetData>
    <row r="1" spans="1:71" ht="15" customHeight="1" x14ac:dyDescent="0.25">
      <c r="A1" s="216" t="s">
        <v>0</v>
      </c>
      <c r="B1" s="220" t="s">
        <v>1</v>
      </c>
      <c r="C1" s="222"/>
      <c r="D1" s="216" t="s">
        <v>2</v>
      </c>
      <c r="E1" s="216"/>
      <c r="F1" s="216" t="s">
        <v>3</v>
      </c>
      <c r="G1" s="227"/>
      <c r="H1" s="213" t="s">
        <v>4</v>
      </c>
      <c r="I1" s="229"/>
      <c r="J1" s="229" t="s">
        <v>6</v>
      </c>
      <c r="K1" s="229"/>
      <c r="L1" s="229" t="s">
        <v>153</v>
      </c>
      <c r="M1" s="230" t="s">
        <v>263</v>
      </c>
      <c r="N1" s="231" t="s">
        <v>20</v>
      </c>
      <c r="O1" s="234" t="s">
        <v>27</v>
      </c>
      <c r="P1" s="236"/>
      <c r="Q1" s="236"/>
      <c r="R1" s="236"/>
      <c r="S1" s="237"/>
      <c r="T1" s="240" t="s">
        <v>264</v>
      </c>
      <c r="U1" s="224" t="s">
        <v>10</v>
      </c>
      <c r="V1" s="241" t="s">
        <v>11</v>
      </c>
      <c r="W1" s="241" t="s">
        <v>12</v>
      </c>
      <c r="X1" s="244" t="s">
        <v>13</v>
      </c>
      <c r="Y1" s="245"/>
      <c r="Z1" s="248" t="s">
        <v>265</v>
      </c>
      <c r="AA1" s="249"/>
      <c r="AB1" s="250"/>
      <c r="AC1" s="251" t="s">
        <v>266</v>
      </c>
      <c r="AD1" s="252"/>
      <c r="AE1" s="252"/>
      <c r="AF1" s="252"/>
      <c r="AG1" s="252"/>
      <c r="AH1" s="252"/>
      <c r="AI1" s="252"/>
      <c r="AJ1" s="252"/>
      <c r="AK1" s="252"/>
      <c r="AL1" s="252"/>
      <c r="AM1" s="252"/>
      <c r="AN1" s="253"/>
      <c r="AO1" s="261" t="s">
        <v>267</v>
      </c>
      <c r="AP1" s="261" t="s">
        <v>268</v>
      </c>
      <c r="AQ1" s="261" t="s">
        <v>269</v>
      </c>
      <c r="AR1" s="264" t="s">
        <v>270</v>
      </c>
      <c r="AS1" s="265"/>
      <c r="AT1" s="265"/>
      <c r="AU1" s="265"/>
      <c r="AV1" s="265"/>
      <c r="AW1" s="265"/>
      <c r="AX1" s="265"/>
      <c r="AY1" s="265"/>
      <c r="AZ1" s="265"/>
      <c r="BA1" s="265"/>
      <c r="BB1" s="265"/>
      <c r="BC1" s="266"/>
      <c r="BD1" s="267" t="s">
        <v>271</v>
      </c>
      <c r="BE1" s="261" t="s">
        <v>272</v>
      </c>
      <c r="BF1" s="261" t="s">
        <v>273</v>
      </c>
      <c r="BG1" s="272" t="s">
        <v>274</v>
      </c>
      <c r="BH1" s="273"/>
      <c r="BI1" s="273"/>
      <c r="BJ1" s="273"/>
      <c r="BK1" s="273"/>
      <c r="BL1" s="273"/>
      <c r="BM1" s="273"/>
      <c r="BN1" s="273"/>
      <c r="BO1" s="273"/>
      <c r="BP1" s="256" t="s">
        <v>275</v>
      </c>
      <c r="BQ1" s="218" t="s">
        <v>277</v>
      </c>
      <c r="BR1" s="218" t="s">
        <v>1</v>
      </c>
      <c r="BS1" s="218" t="s">
        <v>282</v>
      </c>
    </row>
    <row r="2" spans="1:71" ht="15" customHeight="1" x14ac:dyDescent="0.25">
      <c r="A2" s="217"/>
      <c r="B2" s="221"/>
      <c r="C2" s="223"/>
      <c r="D2" s="217"/>
      <c r="E2" s="217"/>
      <c r="F2" s="217"/>
      <c r="G2" s="228"/>
      <c r="H2" s="214"/>
      <c r="I2" s="230"/>
      <c r="J2" s="230"/>
      <c r="K2" s="230"/>
      <c r="L2" s="230"/>
      <c r="M2" s="230"/>
      <c r="N2" s="232"/>
      <c r="O2" s="221"/>
      <c r="P2" s="238"/>
      <c r="Q2" s="238"/>
      <c r="R2" s="238"/>
      <c r="S2" s="239"/>
      <c r="T2" s="240"/>
      <c r="U2" s="225"/>
      <c r="V2" s="242"/>
      <c r="W2" s="242"/>
      <c r="X2" s="246"/>
      <c r="Y2" s="247"/>
      <c r="Z2" s="259" t="s">
        <v>16</v>
      </c>
      <c r="AA2" s="259" t="s">
        <v>17</v>
      </c>
      <c r="AB2" s="259" t="s">
        <v>18</v>
      </c>
      <c r="AC2" s="254" t="s">
        <v>19</v>
      </c>
      <c r="AD2" s="254" t="s">
        <v>20</v>
      </c>
      <c r="AE2" s="254" t="s">
        <v>21</v>
      </c>
      <c r="AF2" s="254" t="s">
        <v>22</v>
      </c>
      <c r="AG2" s="254" t="s">
        <v>21</v>
      </c>
      <c r="AH2" s="254" t="s">
        <v>23</v>
      </c>
      <c r="AI2" s="254" t="s">
        <v>23</v>
      </c>
      <c r="AJ2" s="254" t="s">
        <v>22</v>
      </c>
      <c r="AK2" s="254" t="s">
        <v>24</v>
      </c>
      <c r="AL2" s="254" t="s">
        <v>16</v>
      </c>
      <c r="AM2" s="254" t="s">
        <v>17</v>
      </c>
      <c r="AN2" s="254" t="s">
        <v>18</v>
      </c>
      <c r="AO2" s="262"/>
      <c r="AP2" s="262"/>
      <c r="AQ2" s="262"/>
      <c r="AR2" s="270" t="s">
        <v>19</v>
      </c>
      <c r="AS2" s="270" t="s">
        <v>20</v>
      </c>
      <c r="AT2" s="270" t="s">
        <v>21</v>
      </c>
      <c r="AU2" s="270" t="s">
        <v>22</v>
      </c>
      <c r="AV2" s="270" t="s">
        <v>21</v>
      </c>
      <c r="AW2" s="270" t="s">
        <v>23</v>
      </c>
      <c r="AX2" s="270" t="s">
        <v>23</v>
      </c>
      <c r="AY2" s="270" t="s">
        <v>22</v>
      </c>
      <c r="AZ2" s="270" t="s">
        <v>24</v>
      </c>
      <c r="BA2" s="270" t="s">
        <v>16</v>
      </c>
      <c r="BB2" s="270" t="s">
        <v>17</v>
      </c>
      <c r="BC2" s="270" t="s">
        <v>18</v>
      </c>
      <c r="BD2" s="268"/>
      <c r="BE2" s="262"/>
      <c r="BF2" s="262"/>
      <c r="BG2" s="274" t="s">
        <v>19</v>
      </c>
      <c r="BH2" s="274" t="s">
        <v>20</v>
      </c>
      <c r="BI2" s="274" t="s">
        <v>21</v>
      </c>
      <c r="BJ2" s="274" t="s">
        <v>22</v>
      </c>
      <c r="BK2" s="274" t="s">
        <v>21</v>
      </c>
      <c r="BL2" s="274" t="s">
        <v>23</v>
      </c>
      <c r="BM2" s="274" t="s">
        <v>23</v>
      </c>
      <c r="BN2" s="274" t="s">
        <v>22</v>
      </c>
      <c r="BO2" s="274" t="s">
        <v>24</v>
      </c>
      <c r="BP2" s="257"/>
      <c r="BQ2" s="218"/>
      <c r="BR2" s="218"/>
      <c r="BS2" s="218"/>
    </row>
    <row r="3" spans="1:71" ht="71.25" customHeight="1" thickBot="1" x14ac:dyDescent="0.3">
      <c r="A3" s="217"/>
      <c r="B3" s="221"/>
      <c r="C3" s="223"/>
      <c r="D3" s="217"/>
      <c r="E3" s="217"/>
      <c r="F3" s="217"/>
      <c r="G3" s="228"/>
      <c r="H3" s="215"/>
      <c r="I3" s="230"/>
      <c r="J3" s="230"/>
      <c r="K3" s="230"/>
      <c r="L3" s="230"/>
      <c r="M3" s="230"/>
      <c r="N3" s="233"/>
      <c r="O3" s="235"/>
      <c r="P3" s="47" t="s">
        <v>20</v>
      </c>
      <c r="Q3" s="47" t="s">
        <v>19</v>
      </c>
      <c r="R3" s="47" t="s">
        <v>21</v>
      </c>
      <c r="S3" s="47" t="s">
        <v>31</v>
      </c>
      <c r="T3" s="240"/>
      <c r="U3" s="226"/>
      <c r="V3" s="243"/>
      <c r="W3" s="243"/>
      <c r="X3" s="1" t="s">
        <v>32</v>
      </c>
      <c r="Y3" s="109" t="s">
        <v>33</v>
      </c>
      <c r="Z3" s="260"/>
      <c r="AA3" s="260"/>
      <c r="AB3" s="260"/>
      <c r="AC3" s="255"/>
      <c r="AD3" s="255"/>
      <c r="AE3" s="255"/>
      <c r="AF3" s="255"/>
      <c r="AG3" s="255"/>
      <c r="AH3" s="255"/>
      <c r="AI3" s="255"/>
      <c r="AJ3" s="255"/>
      <c r="AK3" s="255"/>
      <c r="AL3" s="255"/>
      <c r="AM3" s="255"/>
      <c r="AN3" s="255"/>
      <c r="AO3" s="263"/>
      <c r="AP3" s="263"/>
      <c r="AQ3" s="263"/>
      <c r="AR3" s="271"/>
      <c r="AS3" s="271"/>
      <c r="AT3" s="271"/>
      <c r="AU3" s="271"/>
      <c r="AV3" s="271"/>
      <c r="AW3" s="271"/>
      <c r="AX3" s="271"/>
      <c r="AY3" s="271"/>
      <c r="AZ3" s="271"/>
      <c r="BA3" s="271"/>
      <c r="BB3" s="271"/>
      <c r="BC3" s="271"/>
      <c r="BD3" s="269"/>
      <c r="BE3" s="263"/>
      <c r="BF3" s="263"/>
      <c r="BG3" s="275"/>
      <c r="BH3" s="275"/>
      <c r="BI3" s="275"/>
      <c r="BJ3" s="275"/>
      <c r="BK3" s="275"/>
      <c r="BL3" s="275"/>
      <c r="BM3" s="275"/>
      <c r="BN3" s="275"/>
      <c r="BO3" s="275"/>
      <c r="BP3" s="258"/>
      <c r="BQ3" s="219"/>
      <c r="BR3" s="219"/>
      <c r="BS3" s="219"/>
    </row>
    <row r="4" spans="1:71" ht="15" hidden="1" customHeight="1" x14ac:dyDescent="0.25">
      <c r="H4" s="7" t="s">
        <v>138</v>
      </c>
      <c r="N4" s="5"/>
      <c r="O4" s="5"/>
      <c r="BD4">
        <v>33</v>
      </c>
      <c r="BQ4" s="133" t="s">
        <v>278</v>
      </c>
    </row>
    <row r="5" spans="1:71" ht="122.25" customHeight="1" thickBot="1" x14ac:dyDescent="0.3">
      <c r="A5" s="110" t="s">
        <v>34</v>
      </c>
      <c r="B5" s="111" t="s">
        <v>35</v>
      </c>
      <c r="C5" s="111" t="s">
        <v>36</v>
      </c>
      <c r="D5" s="112" t="s">
        <v>37</v>
      </c>
      <c r="E5" s="112" t="s">
        <v>38</v>
      </c>
      <c r="F5" s="112" t="s">
        <v>39</v>
      </c>
      <c r="G5" s="112" t="s">
        <v>40</v>
      </c>
      <c r="H5" s="7" t="s">
        <v>138</v>
      </c>
      <c r="I5" s="112" t="s">
        <v>43</v>
      </c>
      <c r="J5" s="112" t="s">
        <v>44</v>
      </c>
      <c r="K5" s="112" t="s">
        <v>45</v>
      </c>
      <c r="L5" s="113" t="s">
        <v>254</v>
      </c>
      <c r="M5" s="113" t="s">
        <v>189</v>
      </c>
      <c r="N5" s="114">
        <v>1</v>
      </c>
      <c r="O5" s="114"/>
      <c r="P5" s="115"/>
      <c r="Q5" s="115"/>
      <c r="R5" s="115"/>
      <c r="S5" s="115"/>
      <c r="T5" s="114" t="s">
        <v>234</v>
      </c>
      <c r="U5" s="114" t="s">
        <v>49</v>
      </c>
      <c r="V5" s="116">
        <v>42292</v>
      </c>
      <c r="W5" s="116">
        <v>43382</v>
      </c>
      <c r="X5" s="117">
        <v>33.33</v>
      </c>
      <c r="Y5" s="112"/>
      <c r="Z5" s="118"/>
      <c r="AA5" s="118"/>
      <c r="AB5" s="118"/>
      <c r="AC5" s="118">
        <f t="shared" ref="AC5:AN5" si="0">100/36</f>
        <v>2.7777777777777777</v>
      </c>
      <c r="AD5" s="118">
        <f t="shared" si="0"/>
        <v>2.7777777777777777</v>
      </c>
      <c r="AE5" s="118">
        <f t="shared" si="0"/>
        <v>2.7777777777777777</v>
      </c>
      <c r="AF5" s="118">
        <f t="shared" si="0"/>
        <v>2.7777777777777777</v>
      </c>
      <c r="AG5" s="118">
        <f t="shared" si="0"/>
        <v>2.7777777777777777</v>
      </c>
      <c r="AH5" s="118">
        <f t="shared" si="0"/>
        <v>2.7777777777777777</v>
      </c>
      <c r="AI5" s="118">
        <f t="shared" si="0"/>
        <v>2.7777777777777777</v>
      </c>
      <c r="AJ5" s="118">
        <f t="shared" si="0"/>
        <v>2.7777777777777777</v>
      </c>
      <c r="AK5" s="118">
        <f t="shared" si="0"/>
        <v>2.7777777777777777</v>
      </c>
      <c r="AL5" s="118">
        <f t="shared" si="0"/>
        <v>2.7777777777777777</v>
      </c>
      <c r="AM5" s="118">
        <f t="shared" si="0"/>
        <v>2.7777777777777777</v>
      </c>
      <c r="AN5" s="118">
        <f t="shared" si="0"/>
        <v>2.7777777777777777</v>
      </c>
      <c r="AO5" s="119">
        <f>SUM(Z5:AN5)</f>
        <v>33.333333333333336</v>
      </c>
      <c r="AP5" s="120">
        <v>1</v>
      </c>
      <c r="AQ5" s="120">
        <v>1</v>
      </c>
      <c r="AR5" s="118">
        <f t="shared" ref="AR5:BC5" si="1">100/36</f>
        <v>2.7777777777777777</v>
      </c>
      <c r="AS5" s="118">
        <f t="shared" si="1"/>
        <v>2.7777777777777777</v>
      </c>
      <c r="AT5" s="118">
        <f t="shared" si="1"/>
        <v>2.7777777777777777</v>
      </c>
      <c r="AU5" s="118">
        <f t="shared" si="1"/>
        <v>2.7777777777777777</v>
      </c>
      <c r="AV5" s="118">
        <f t="shared" si="1"/>
        <v>2.7777777777777777</v>
      </c>
      <c r="AW5" s="118">
        <f t="shared" si="1"/>
        <v>2.7777777777777777</v>
      </c>
      <c r="AX5" s="118">
        <f t="shared" si="1"/>
        <v>2.7777777777777777</v>
      </c>
      <c r="AY5" s="118">
        <f t="shared" si="1"/>
        <v>2.7777777777777777</v>
      </c>
      <c r="AZ5" s="118">
        <f t="shared" si="1"/>
        <v>2.7777777777777777</v>
      </c>
      <c r="BA5" s="118">
        <f t="shared" si="1"/>
        <v>2.7777777777777777</v>
      </c>
      <c r="BB5" s="118">
        <f t="shared" si="1"/>
        <v>2.7777777777777777</v>
      </c>
      <c r="BC5" s="118">
        <f t="shared" si="1"/>
        <v>2.7777777777777777</v>
      </c>
      <c r="BD5" s="120">
        <f>SUM(AR5:BC5)</f>
        <v>33.333333333333336</v>
      </c>
      <c r="BE5" s="120">
        <v>1</v>
      </c>
      <c r="BF5" s="120">
        <v>1</v>
      </c>
      <c r="BG5" s="118">
        <v>3.7</v>
      </c>
      <c r="BH5" s="118">
        <v>3.7</v>
      </c>
      <c r="BI5" s="118">
        <v>3.7</v>
      </c>
      <c r="BJ5" s="118">
        <v>3.7</v>
      </c>
      <c r="BK5" s="118">
        <v>3.7</v>
      </c>
      <c r="BL5" s="118">
        <v>3.7</v>
      </c>
      <c r="BM5" s="118">
        <v>3.7</v>
      </c>
      <c r="BN5" s="118">
        <v>3.7</v>
      </c>
      <c r="BO5" s="118">
        <v>3.73</v>
      </c>
      <c r="BP5" s="121">
        <f>AO5+BD5+SUM(BG5:BO5)</f>
        <v>99.99666666666667</v>
      </c>
      <c r="BQ5" s="133" t="s">
        <v>278</v>
      </c>
      <c r="BR5" s="133" t="s">
        <v>237</v>
      </c>
      <c r="BS5" s="133" t="s">
        <v>189</v>
      </c>
    </row>
    <row r="6" spans="1:71" ht="185.25" customHeight="1" thickBot="1" x14ac:dyDescent="0.3">
      <c r="A6" s="122" t="s">
        <v>34</v>
      </c>
      <c r="B6" s="99" t="s">
        <v>51</v>
      </c>
      <c r="C6" s="99" t="s">
        <v>52</v>
      </c>
      <c r="D6" s="7" t="s">
        <v>37</v>
      </c>
      <c r="E6" s="7" t="s">
        <v>53</v>
      </c>
      <c r="F6" s="7" t="s">
        <v>39</v>
      </c>
      <c r="G6" s="7" t="s">
        <v>54</v>
      </c>
      <c r="H6" s="7" t="s">
        <v>55</v>
      </c>
      <c r="I6" s="7" t="s">
        <v>58</v>
      </c>
      <c r="J6" s="7" t="s">
        <v>59</v>
      </c>
      <c r="K6" s="7" t="s">
        <v>60</v>
      </c>
      <c r="L6" s="7" t="s">
        <v>257</v>
      </c>
      <c r="M6" s="17" t="s">
        <v>189</v>
      </c>
      <c r="N6" s="10">
        <v>1</v>
      </c>
      <c r="O6" s="10"/>
      <c r="P6" s="12"/>
      <c r="Q6" s="12"/>
      <c r="R6" s="12">
        <v>200000</v>
      </c>
      <c r="S6" s="12"/>
      <c r="T6" s="10" t="s">
        <v>63</v>
      </c>
      <c r="U6" s="10" t="s">
        <v>64</v>
      </c>
      <c r="V6" s="13">
        <v>42401</v>
      </c>
      <c r="W6" s="13">
        <v>43382</v>
      </c>
      <c r="X6" s="7">
        <v>32</v>
      </c>
      <c r="Y6" s="7"/>
      <c r="Z6" s="10"/>
      <c r="AA6" s="10"/>
      <c r="AB6" s="10"/>
      <c r="AC6" s="10"/>
      <c r="AD6" s="10">
        <v>2</v>
      </c>
      <c r="AE6" s="10">
        <v>3</v>
      </c>
      <c r="AF6" s="10">
        <v>3</v>
      </c>
      <c r="AG6" s="10">
        <v>3</v>
      </c>
      <c r="AH6" s="10">
        <v>3</v>
      </c>
      <c r="AI6" s="10">
        <v>3</v>
      </c>
      <c r="AJ6" s="10">
        <v>3</v>
      </c>
      <c r="AK6" s="10">
        <v>3</v>
      </c>
      <c r="AL6" s="10">
        <v>3</v>
      </c>
      <c r="AM6" s="10">
        <v>3</v>
      </c>
      <c r="AN6" s="10">
        <v>3</v>
      </c>
      <c r="AO6" s="22">
        <f t="shared" ref="AO6:AO14" si="2">SUM(Z6:AN6)</f>
        <v>32</v>
      </c>
      <c r="AP6" s="123">
        <v>1</v>
      </c>
      <c r="AQ6" s="123">
        <v>1</v>
      </c>
      <c r="AR6" s="10">
        <v>3</v>
      </c>
      <c r="AS6" s="10">
        <v>2</v>
      </c>
      <c r="AT6" s="10">
        <v>3</v>
      </c>
      <c r="AU6" s="10">
        <v>3</v>
      </c>
      <c r="AV6" s="10">
        <v>3</v>
      </c>
      <c r="AW6" s="10">
        <v>3</v>
      </c>
      <c r="AX6" s="10">
        <v>3</v>
      </c>
      <c r="AY6" s="10">
        <v>3</v>
      </c>
      <c r="AZ6" s="10">
        <v>3</v>
      </c>
      <c r="BA6" s="10">
        <v>3</v>
      </c>
      <c r="BB6" s="10">
        <v>3</v>
      </c>
      <c r="BC6" s="10">
        <v>4</v>
      </c>
      <c r="BD6" s="123">
        <f t="shared" ref="BD6:BD14" si="3">SUM(AR6:BC6)</f>
        <v>36</v>
      </c>
      <c r="BE6" s="123">
        <v>1</v>
      </c>
      <c r="BF6" s="123">
        <v>1</v>
      </c>
      <c r="BG6" s="10">
        <v>4</v>
      </c>
      <c r="BH6" s="10">
        <v>4</v>
      </c>
      <c r="BI6" s="10">
        <v>4</v>
      </c>
      <c r="BJ6" s="10">
        <v>4</v>
      </c>
      <c r="BK6" s="10">
        <v>4</v>
      </c>
      <c r="BL6" s="10">
        <v>3</v>
      </c>
      <c r="BM6" s="10">
        <v>3</v>
      </c>
      <c r="BN6" s="10">
        <v>3</v>
      </c>
      <c r="BO6" s="10">
        <v>3</v>
      </c>
      <c r="BP6" s="121">
        <f t="shared" ref="BP6:BP14" si="4">AO6+BD6+SUM(BG6:BO6)</f>
        <v>100</v>
      </c>
      <c r="BQ6" s="134" t="s">
        <v>279</v>
      </c>
      <c r="BR6" s="133" t="s">
        <v>238</v>
      </c>
      <c r="BS6" s="133" t="s">
        <v>189</v>
      </c>
    </row>
    <row r="7" spans="1:71" ht="90.75" thickBot="1" x14ac:dyDescent="0.3">
      <c r="A7" s="122" t="s">
        <v>34</v>
      </c>
      <c r="B7" s="99" t="s">
        <v>51</v>
      </c>
      <c r="C7" s="99" t="s">
        <v>52</v>
      </c>
      <c r="D7" s="7" t="s">
        <v>37</v>
      </c>
      <c r="E7" s="7" t="s">
        <v>53</v>
      </c>
      <c r="F7" s="7" t="s">
        <v>39</v>
      </c>
      <c r="G7" s="7" t="s">
        <v>66</v>
      </c>
      <c r="H7" s="7" t="s">
        <v>248</v>
      </c>
      <c r="I7" s="7" t="s">
        <v>70</v>
      </c>
      <c r="J7" s="7" t="s">
        <v>71</v>
      </c>
      <c r="K7" s="7" t="s">
        <v>72</v>
      </c>
      <c r="L7" s="7" t="s">
        <v>276</v>
      </c>
      <c r="M7" s="17" t="s">
        <v>189</v>
      </c>
      <c r="N7" s="10">
        <v>1</v>
      </c>
      <c r="O7" s="10"/>
      <c r="P7" s="12"/>
      <c r="Q7" s="12"/>
      <c r="R7" s="12">
        <v>150000</v>
      </c>
      <c r="S7" s="12"/>
      <c r="T7" s="10" t="s">
        <v>74</v>
      </c>
      <c r="U7" s="10" t="s">
        <v>75</v>
      </c>
      <c r="V7" s="13">
        <v>42736</v>
      </c>
      <c r="W7" s="13">
        <v>43100</v>
      </c>
      <c r="X7" s="7">
        <v>100</v>
      </c>
      <c r="Y7" s="7"/>
      <c r="Z7" s="10"/>
      <c r="AA7" s="10"/>
      <c r="AB7" s="10"/>
      <c r="AC7" s="10"/>
      <c r="AD7" s="10"/>
      <c r="AE7" s="10">
        <v>10</v>
      </c>
      <c r="AF7" s="10">
        <v>10</v>
      </c>
      <c r="AG7" s="10">
        <v>10</v>
      </c>
      <c r="AH7" s="10">
        <v>10</v>
      </c>
      <c r="AI7" s="10">
        <v>10</v>
      </c>
      <c r="AJ7" s="10">
        <v>10</v>
      </c>
      <c r="AK7" s="10">
        <v>10</v>
      </c>
      <c r="AL7" s="10">
        <v>10</v>
      </c>
      <c r="AM7" s="10">
        <v>10</v>
      </c>
      <c r="AN7" s="10">
        <v>10</v>
      </c>
      <c r="AO7" s="22">
        <f t="shared" si="2"/>
        <v>100</v>
      </c>
      <c r="AP7" s="123">
        <v>1</v>
      </c>
      <c r="AQ7" s="123">
        <v>1</v>
      </c>
      <c r="AR7" s="10">
        <v>5</v>
      </c>
      <c r="AS7" s="10">
        <v>5</v>
      </c>
      <c r="AT7" s="10">
        <v>5</v>
      </c>
      <c r="AU7" s="10">
        <v>5</v>
      </c>
      <c r="AV7" s="10">
        <v>10</v>
      </c>
      <c r="AW7" s="10">
        <v>10</v>
      </c>
      <c r="AX7" s="10">
        <v>10</v>
      </c>
      <c r="AY7" s="10">
        <v>10</v>
      </c>
      <c r="AZ7" s="10">
        <v>10</v>
      </c>
      <c r="BA7" s="10">
        <v>10</v>
      </c>
      <c r="BB7" s="10">
        <v>10</v>
      </c>
      <c r="BC7" s="10">
        <v>10</v>
      </c>
      <c r="BD7" s="123">
        <f t="shared" si="3"/>
        <v>100</v>
      </c>
      <c r="BE7" s="123">
        <v>1</v>
      </c>
      <c r="BF7" s="123">
        <v>1</v>
      </c>
      <c r="BG7" s="10">
        <v>10</v>
      </c>
      <c r="BH7" s="10">
        <v>10</v>
      </c>
      <c r="BI7" s="10">
        <v>15</v>
      </c>
      <c r="BJ7" s="10">
        <v>15</v>
      </c>
      <c r="BK7" s="10">
        <v>10</v>
      </c>
      <c r="BL7" s="10">
        <v>10</v>
      </c>
      <c r="BM7" s="10">
        <v>10</v>
      </c>
      <c r="BN7" s="10">
        <v>10</v>
      </c>
      <c r="BO7" s="10">
        <v>10</v>
      </c>
      <c r="BP7" s="121">
        <f t="shared" si="4"/>
        <v>300</v>
      </c>
      <c r="BQ7" s="134" t="s">
        <v>278</v>
      </c>
      <c r="BR7" s="133" t="s">
        <v>238</v>
      </c>
      <c r="BS7" s="133" t="s">
        <v>189</v>
      </c>
    </row>
    <row r="8" spans="1:71" ht="90.75" thickBot="1" x14ac:dyDescent="0.3">
      <c r="A8" s="122" t="s">
        <v>34</v>
      </c>
      <c r="B8" s="99" t="s">
        <v>51</v>
      </c>
      <c r="C8" s="99" t="s">
        <v>52</v>
      </c>
      <c r="D8" s="7" t="s">
        <v>37</v>
      </c>
      <c r="E8" s="7" t="s">
        <v>53</v>
      </c>
      <c r="F8" s="7" t="s">
        <v>39</v>
      </c>
      <c r="G8" s="7" t="s">
        <v>76</v>
      </c>
      <c r="H8" s="7" t="s">
        <v>293</v>
      </c>
      <c r="I8" s="7" t="s">
        <v>80</v>
      </c>
      <c r="J8" s="7" t="s">
        <v>250</v>
      </c>
      <c r="K8" s="7" t="s">
        <v>82</v>
      </c>
      <c r="L8" s="7" t="s">
        <v>249</v>
      </c>
      <c r="M8" s="17" t="s">
        <v>189</v>
      </c>
      <c r="N8" s="10">
        <v>1</v>
      </c>
      <c r="O8" s="10"/>
      <c r="P8" s="12"/>
      <c r="Q8" s="12"/>
      <c r="R8" s="12">
        <v>180000</v>
      </c>
      <c r="S8" s="12"/>
      <c r="T8" s="10" t="s">
        <v>84</v>
      </c>
      <c r="U8" s="10" t="s">
        <v>261</v>
      </c>
      <c r="V8" s="13">
        <v>42736</v>
      </c>
      <c r="W8" s="13">
        <v>43100</v>
      </c>
      <c r="X8" s="7">
        <v>100</v>
      </c>
      <c r="Y8" s="7"/>
      <c r="Z8" s="10"/>
      <c r="AA8" s="10">
        <v>10</v>
      </c>
      <c r="AB8" s="10">
        <v>30</v>
      </c>
      <c r="AC8" s="10">
        <v>20</v>
      </c>
      <c r="AD8" s="10">
        <v>15</v>
      </c>
      <c r="AE8" s="10">
        <v>5</v>
      </c>
      <c r="AF8" s="10">
        <v>4</v>
      </c>
      <c r="AG8" s="10">
        <v>2</v>
      </c>
      <c r="AH8" s="10">
        <v>2</v>
      </c>
      <c r="AI8" s="10">
        <v>2</v>
      </c>
      <c r="AJ8" s="10">
        <v>2</v>
      </c>
      <c r="AK8" s="10">
        <v>2</v>
      </c>
      <c r="AL8" s="10">
        <v>2</v>
      </c>
      <c r="AM8" s="10">
        <v>2</v>
      </c>
      <c r="AN8" s="10">
        <v>2</v>
      </c>
      <c r="AO8" s="22">
        <f t="shared" si="2"/>
        <v>100</v>
      </c>
      <c r="AP8" s="123">
        <v>1</v>
      </c>
      <c r="AQ8" s="123">
        <v>1</v>
      </c>
      <c r="AR8" s="10">
        <v>10</v>
      </c>
      <c r="AS8" s="10">
        <v>10</v>
      </c>
      <c r="AT8" s="10">
        <v>10</v>
      </c>
      <c r="AU8" s="10">
        <v>10</v>
      </c>
      <c r="AV8" s="10">
        <v>10</v>
      </c>
      <c r="AW8" s="10">
        <v>10</v>
      </c>
      <c r="AX8" s="10">
        <v>10</v>
      </c>
      <c r="AY8" s="10">
        <v>10</v>
      </c>
      <c r="AZ8" s="10">
        <v>10</v>
      </c>
      <c r="BA8" s="10">
        <v>4</v>
      </c>
      <c r="BB8" s="10">
        <v>4</v>
      </c>
      <c r="BC8" s="10">
        <v>2</v>
      </c>
      <c r="BD8" s="123">
        <f t="shared" si="3"/>
        <v>100</v>
      </c>
      <c r="BE8" s="123">
        <v>1</v>
      </c>
      <c r="BF8" s="123">
        <v>1</v>
      </c>
      <c r="BG8" s="10">
        <v>10</v>
      </c>
      <c r="BH8" s="10">
        <v>10</v>
      </c>
      <c r="BI8" s="10">
        <v>15</v>
      </c>
      <c r="BJ8" s="10">
        <v>15</v>
      </c>
      <c r="BK8" s="10">
        <v>10</v>
      </c>
      <c r="BL8" s="10">
        <v>10</v>
      </c>
      <c r="BM8" s="10">
        <v>10</v>
      </c>
      <c r="BN8" s="10">
        <v>10</v>
      </c>
      <c r="BO8" s="10">
        <v>10</v>
      </c>
      <c r="BP8" s="121">
        <f t="shared" si="4"/>
        <v>300</v>
      </c>
      <c r="BQ8" s="134" t="s">
        <v>278</v>
      </c>
      <c r="BR8" s="133" t="s">
        <v>238</v>
      </c>
      <c r="BS8" s="133" t="s">
        <v>189</v>
      </c>
    </row>
    <row r="9" spans="1:71" ht="147" thickBot="1" x14ac:dyDescent="0.3">
      <c r="A9" s="122" t="s">
        <v>34</v>
      </c>
      <c r="B9" s="99" t="s">
        <v>51</v>
      </c>
      <c r="C9" s="99" t="s">
        <v>52</v>
      </c>
      <c r="D9" s="7" t="s">
        <v>37</v>
      </c>
      <c r="E9" s="7" t="s">
        <v>53</v>
      </c>
      <c r="F9" s="7" t="s">
        <v>39</v>
      </c>
      <c r="G9" s="7" t="s">
        <v>86</v>
      </c>
      <c r="H9" s="7" t="s">
        <v>256</v>
      </c>
      <c r="I9" s="7" t="s">
        <v>90</v>
      </c>
      <c r="J9" s="7" t="s">
        <v>91</v>
      </c>
      <c r="K9" s="7" t="s">
        <v>92</v>
      </c>
      <c r="L9" s="7" t="s">
        <v>260</v>
      </c>
      <c r="M9" s="17" t="s">
        <v>189</v>
      </c>
      <c r="N9" s="10">
        <v>1</v>
      </c>
      <c r="O9" s="10"/>
      <c r="P9" s="12"/>
      <c r="Q9" s="12"/>
      <c r="R9" s="12">
        <v>200000</v>
      </c>
      <c r="S9" s="12"/>
      <c r="T9" s="10" t="s">
        <v>63</v>
      </c>
      <c r="U9" s="10" t="s">
        <v>94</v>
      </c>
      <c r="V9" s="13">
        <v>42736</v>
      </c>
      <c r="W9" s="13">
        <v>43100</v>
      </c>
      <c r="X9" s="7">
        <v>100</v>
      </c>
      <c r="Y9" s="7"/>
      <c r="Z9" s="10"/>
      <c r="AA9" s="10"/>
      <c r="AB9" s="10"/>
      <c r="AC9" s="10">
        <v>10</v>
      </c>
      <c r="AD9" s="10">
        <v>10</v>
      </c>
      <c r="AE9" s="10">
        <v>10</v>
      </c>
      <c r="AF9" s="10">
        <v>10</v>
      </c>
      <c r="AG9" s="10">
        <v>10</v>
      </c>
      <c r="AH9" s="10">
        <v>10</v>
      </c>
      <c r="AI9" s="10">
        <v>10</v>
      </c>
      <c r="AJ9" s="10">
        <v>10</v>
      </c>
      <c r="AK9" s="10">
        <v>10</v>
      </c>
      <c r="AL9" s="10">
        <v>10</v>
      </c>
      <c r="AM9" s="10"/>
      <c r="AN9" s="10"/>
      <c r="AO9" s="22">
        <f t="shared" si="2"/>
        <v>100</v>
      </c>
      <c r="AP9" s="123">
        <v>1</v>
      </c>
      <c r="AQ9" s="123">
        <v>1</v>
      </c>
      <c r="AR9" s="10">
        <v>10</v>
      </c>
      <c r="AS9" s="10">
        <v>10</v>
      </c>
      <c r="AT9" s="10">
        <v>10</v>
      </c>
      <c r="AU9" s="10">
        <v>10</v>
      </c>
      <c r="AV9" s="10">
        <v>10</v>
      </c>
      <c r="AW9" s="10">
        <v>10</v>
      </c>
      <c r="AX9" s="10">
        <v>10</v>
      </c>
      <c r="AY9" s="10">
        <v>10</v>
      </c>
      <c r="AZ9" s="10">
        <v>5</v>
      </c>
      <c r="BA9" s="10">
        <v>5</v>
      </c>
      <c r="BB9" s="10">
        <v>5</v>
      </c>
      <c r="BC9" s="10">
        <v>5</v>
      </c>
      <c r="BD9" s="123">
        <f t="shared" si="3"/>
        <v>100</v>
      </c>
      <c r="BE9" s="123">
        <v>1</v>
      </c>
      <c r="BF9" s="123">
        <v>1</v>
      </c>
      <c r="BG9" s="10">
        <v>15</v>
      </c>
      <c r="BH9" s="10">
        <v>15</v>
      </c>
      <c r="BI9" s="10">
        <v>10</v>
      </c>
      <c r="BJ9" s="10">
        <v>10</v>
      </c>
      <c r="BK9" s="10">
        <v>10</v>
      </c>
      <c r="BL9" s="10">
        <v>10</v>
      </c>
      <c r="BM9" s="10">
        <v>10</v>
      </c>
      <c r="BN9" s="10">
        <v>10</v>
      </c>
      <c r="BO9" s="10">
        <v>10</v>
      </c>
      <c r="BP9" s="121">
        <f t="shared" si="4"/>
        <v>300</v>
      </c>
      <c r="BQ9" s="135" t="s">
        <v>280</v>
      </c>
      <c r="BR9" s="133" t="s">
        <v>238</v>
      </c>
      <c r="BS9" s="133" t="s">
        <v>189</v>
      </c>
    </row>
    <row r="10" spans="1:71" ht="147" thickBot="1" x14ac:dyDescent="0.3">
      <c r="A10" s="122" t="s">
        <v>34</v>
      </c>
      <c r="B10" s="99" t="s">
        <v>51</v>
      </c>
      <c r="C10" s="99" t="s">
        <v>52</v>
      </c>
      <c r="D10" s="7" t="s">
        <v>37</v>
      </c>
      <c r="E10" s="7" t="s">
        <v>53</v>
      </c>
      <c r="F10" s="7" t="s">
        <v>39</v>
      </c>
      <c r="G10" s="7" t="s">
        <v>95</v>
      </c>
      <c r="H10" s="7" t="s">
        <v>144</v>
      </c>
      <c r="I10" s="7" t="s">
        <v>98</v>
      </c>
      <c r="J10" s="7" t="s">
        <v>91</v>
      </c>
      <c r="K10" s="7" t="s">
        <v>99</v>
      </c>
      <c r="L10" s="7" t="s">
        <v>258</v>
      </c>
      <c r="M10" s="17" t="s">
        <v>189</v>
      </c>
      <c r="N10" s="10">
        <v>1</v>
      </c>
      <c r="O10" s="10"/>
      <c r="P10" s="12"/>
      <c r="Q10" s="12"/>
      <c r="R10" s="12"/>
      <c r="S10" s="12"/>
      <c r="T10" s="10" t="s">
        <v>146</v>
      </c>
      <c r="U10" s="10" t="s">
        <v>101</v>
      </c>
      <c r="V10" s="13">
        <v>42736</v>
      </c>
      <c r="W10" s="13">
        <v>43100</v>
      </c>
      <c r="X10" s="7">
        <v>100</v>
      </c>
      <c r="Y10" s="7"/>
      <c r="Z10" s="10"/>
      <c r="AA10" s="10">
        <v>30</v>
      </c>
      <c r="AB10" s="10">
        <v>20</v>
      </c>
      <c r="AC10" s="10">
        <v>10</v>
      </c>
      <c r="AD10" s="10">
        <v>10</v>
      </c>
      <c r="AE10" s="10"/>
      <c r="AF10" s="10"/>
      <c r="AG10" s="10"/>
      <c r="AH10" s="10"/>
      <c r="AI10" s="10"/>
      <c r="AJ10" s="10"/>
      <c r="AK10" s="10"/>
      <c r="AL10" s="10"/>
      <c r="AM10" s="10">
        <v>15</v>
      </c>
      <c r="AN10" s="10">
        <v>15</v>
      </c>
      <c r="AO10" s="22">
        <f t="shared" si="2"/>
        <v>100</v>
      </c>
      <c r="AP10" s="123">
        <v>1</v>
      </c>
      <c r="AQ10" s="123">
        <v>1</v>
      </c>
      <c r="AR10" s="10">
        <v>30</v>
      </c>
      <c r="AS10" s="10">
        <v>30</v>
      </c>
      <c r="AT10" s="10"/>
      <c r="AU10" s="10"/>
      <c r="AV10" s="10"/>
      <c r="AW10" s="10"/>
      <c r="AX10" s="10"/>
      <c r="AY10" s="10"/>
      <c r="AZ10" s="10"/>
      <c r="BA10" s="10"/>
      <c r="BB10" s="10">
        <v>20</v>
      </c>
      <c r="BC10" s="10">
        <v>20</v>
      </c>
      <c r="BD10" s="123">
        <f t="shared" si="3"/>
        <v>100</v>
      </c>
      <c r="BE10" s="123">
        <v>1</v>
      </c>
      <c r="BF10" s="123">
        <v>1</v>
      </c>
      <c r="BG10" s="10">
        <v>50</v>
      </c>
      <c r="BH10" s="10">
        <v>50</v>
      </c>
      <c r="BI10" s="10"/>
      <c r="BJ10" s="10"/>
      <c r="BK10" s="10"/>
      <c r="BL10" s="10"/>
      <c r="BM10" s="10"/>
      <c r="BN10" s="10"/>
      <c r="BO10" s="10"/>
      <c r="BP10" s="121">
        <f t="shared" si="4"/>
        <v>300</v>
      </c>
      <c r="BQ10" s="133" t="s">
        <v>279</v>
      </c>
      <c r="BR10" s="133" t="s">
        <v>238</v>
      </c>
      <c r="BS10" s="133" t="s">
        <v>189</v>
      </c>
    </row>
    <row r="11" spans="1:71" ht="90.75" thickBot="1" x14ac:dyDescent="0.3">
      <c r="A11" s="122" t="s">
        <v>34</v>
      </c>
      <c r="B11" s="99" t="s">
        <v>51</v>
      </c>
      <c r="C11" s="99" t="s">
        <v>52</v>
      </c>
      <c r="D11" s="7" t="s">
        <v>37</v>
      </c>
      <c r="E11" s="7" t="s">
        <v>53</v>
      </c>
      <c r="F11" s="7" t="s">
        <v>39</v>
      </c>
      <c r="G11" s="7" t="s">
        <v>102</v>
      </c>
      <c r="H11" s="7" t="s">
        <v>103</v>
      </c>
      <c r="I11" s="7" t="s">
        <v>106</v>
      </c>
      <c r="J11" s="7" t="s">
        <v>107</v>
      </c>
      <c r="K11" s="7" t="s">
        <v>108</v>
      </c>
      <c r="L11" s="7" t="s">
        <v>253</v>
      </c>
      <c r="M11" s="17" t="s">
        <v>189</v>
      </c>
      <c r="N11" s="10">
        <v>1</v>
      </c>
      <c r="O11" s="10"/>
      <c r="P11" s="12"/>
      <c r="Q11" s="12"/>
      <c r="R11" s="12"/>
      <c r="S11" s="12"/>
      <c r="T11" s="10" t="s">
        <v>111</v>
      </c>
      <c r="U11" s="10" t="s">
        <v>112</v>
      </c>
      <c r="V11" s="13">
        <v>42736</v>
      </c>
      <c r="W11" s="13">
        <v>43465</v>
      </c>
      <c r="X11" s="7">
        <v>100</v>
      </c>
      <c r="Y11" s="7"/>
      <c r="Z11" s="10"/>
      <c r="AA11" s="10"/>
      <c r="AB11" s="10"/>
      <c r="AC11" s="10">
        <v>8</v>
      </c>
      <c r="AD11" s="10">
        <v>4</v>
      </c>
      <c r="AE11" s="10">
        <v>8.1999999999999993</v>
      </c>
      <c r="AF11" s="10">
        <v>8.3000000000000007</v>
      </c>
      <c r="AG11" s="10">
        <v>8.3000000000000007</v>
      </c>
      <c r="AH11" s="10">
        <v>8.3000000000000007</v>
      </c>
      <c r="AI11" s="10">
        <v>8.3000000000000007</v>
      </c>
      <c r="AJ11" s="10">
        <v>8.3000000000000007</v>
      </c>
      <c r="AK11" s="10">
        <v>8.3000000000000007</v>
      </c>
      <c r="AL11" s="10">
        <v>8</v>
      </c>
      <c r="AM11" s="10">
        <v>8</v>
      </c>
      <c r="AN11" s="10">
        <v>14</v>
      </c>
      <c r="AO11" s="22">
        <f t="shared" si="2"/>
        <v>99.999999999999986</v>
      </c>
      <c r="AP11" s="123">
        <v>1</v>
      </c>
      <c r="AQ11" s="123">
        <v>1</v>
      </c>
      <c r="AR11" s="27">
        <v>1</v>
      </c>
      <c r="AS11" s="27">
        <v>1</v>
      </c>
      <c r="AT11" s="27">
        <v>5</v>
      </c>
      <c r="AU11" s="27">
        <v>5</v>
      </c>
      <c r="AV11" s="27">
        <v>15</v>
      </c>
      <c r="AW11" s="27">
        <v>20</v>
      </c>
      <c r="AX11" s="27">
        <v>20</v>
      </c>
      <c r="AY11" s="27">
        <v>20</v>
      </c>
      <c r="AZ11" s="27">
        <v>10</v>
      </c>
      <c r="BA11" s="27">
        <v>1</v>
      </c>
      <c r="BB11" s="27">
        <v>1</v>
      </c>
      <c r="BC11" s="27">
        <v>1</v>
      </c>
      <c r="BD11" s="123">
        <f t="shared" si="3"/>
        <v>100</v>
      </c>
      <c r="BE11" s="123">
        <v>1</v>
      </c>
      <c r="BF11" s="123">
        <v>1</v>
      </c>
      <c r="BG11" s="27">
        <v>2</v>
      </c>
      <c r="BH11" s="27">
        <v>3</v>
      </c>
      <c r="BI11" s="27">
        <v>5</v>
      </c>
      <c r="BJ11" s="27">
        <v>5</v>
      </c>
      <c r="BK11" s="27">
        <v>15</v>
      </c>
      <c r="BL11" s="27">
        <v>20</v>
      </c>
      <c r="BM11" s="27">
        <v>20</v>
      </c>
      <c r="BN11" s="27">
        <v>20</v>
      </c>
      <c r="BO11" s="27">
        <v>10</v>
      </c>
      <c r="BP11" s="121">
        <f t="shared" si="4"/>
        <v>300</v>
      </c>
      <c r="BQ11" s="134" t="s">
        <v>279</v>
      </c>
      <c r="BR11" s="133" t="s">
        <v>238</v>
      </c>
      <c r="BS11" s="133" t="s">
        <v>189</v>
      </c>
    </row>
    <row r="12" spans="1:71" ht="90.75" thickBot="1" x14ac:dyDescent="0.3">
      <c r="A12" s="122" t="s">
        <v>34</v>
      </c>
      <c r="B12" s="99" t="s">
        <v>51</v>
      </c>
      <c r="C12" s="99" t="s">
        <v>52</v>
      </c>
      <c r="D12" s="7" t="s">
        <v>37</v>
      </c>
      <c r="E12" s="7" t="s">
        <v>53</v>
      </c>
      <c r="F12" s="7" t="s">
        <v>39</v>
      </c>
      <c r="G12" s="7" t="s">
        <v>114</v>
      </c>
      <c r="H12" s="7" t="s">
        <v>148</v>
      </c>
      <c r="I12" s="7" t="s">
        <v>117</v>
      </c>
      <c r="J12" s="7" t="s">
        <v>107</v>
      </c>
      <c r="K12" s="7" t="s">
        <v>118</v>
      </c>
      <c r="L12" s="7" t="s">
        <v>251</v>
      </c>
      <c r="M12" s="17" t="s">
        <v>189</v>
      </c>
      <c r="N12" s="10">
        <v>1</v>
      </c>
      <c r="O12" s="10"/>
      <c r="P12" s="12"/>
      <c r="Q12" s="12"/>
      <c r="R12" s="12"/>
      <c r="S12" s="12"/>
      <c r="T12" s="10" t="s">
        <v>149</v>
      </c>
      <c r="U12" s="10" t="s">
        <v>112</v>
      </c>
      <c r="V12" s="13">
        <v>42736</v>
      </c>
      <c r="W12" s="13">
        <v>43465</v>
      </c>
      <c r="X12" s="7">
        <v>100</v>
      </c>
      <c r="Y12" s="7"/>
      <c r="Z12" s="10"/>
      <c r="AA12" s="10"/>
      <c r="AB12" s="10"/>
      <c r="AC12" s="10"/>
      <c r="AD12" s="10"/>
      <c r="AE12" s="10"/>
      <c r="AF12" s="10">
        <v>10</v>
      </c>
      <c r="AG12" s="10">
        <v>10</v>
      </c>
      <c r="AH12" s="10">
        <v>10</v>
      </c>
      <c r="AI12" s="10">
        <v>10</v>
      </c>
      <c r="AJ12" s="10">
        <v>10</v>
      </c>
      <c r="AK12" s="10">
        <v>10</v>
      </c>
      <c r="AL12" s="10">
        <v>10</v>
      </c>
      <c r="AM12" s="10">
        <v>10</v>
      </c>
      <c r="AN12" s="10">
        <v>20</v>
      </c>
      <c r="AO12" s="22">
        <f t="shared" si="2"/>
        <v>100</v>
      </c>
      <c r="AP12" s="123">
        <v>1</v>
      </c>
      <c r="AQ12" s="123">
        <v>1</v>
      </c>
      <c r="AR12" s="10">
        <v>2</v>
      </c>
      <c r="AS12" s="10">
        <v>3</v>
      </c>
      <c r="AT12" s="10">
        <v>5</v>
      </c>
      <c r="AU12" s="10">
        <v>10</v>
      </c>
      <c r="AV12" s="10">
        <v>10</v>
      </c>
      <c r="AW12" s="10">
        <v>10</v>
      </c>
      <c r="AX12" s="10">
        <v>10</v>
      </c>
      <c r="AY12" s="10">
        <v>10</v>
      </c>
      <c r="AZ12" s="10">
        <v>10</v>
      </c>
      <c r="BA12" s="10">
        <v>10</v>
      </c>
      <c r="BB12" s="10">
        <v>10</v>
      </c>
      <c r="BC12" s="10">
        <v>10</v>
      </c>
      <c r="BD12" s="123">
        <f t="shared" si="3"/>
        <v>100</v>
      </c>
      <c r="BE12" s="123">
        <v>1</v>
      </c>
      <c r="BF12" s="123">
        <v>1</v>
      </c>
      <c r="BG12" s="10">
        <v>15</v>
      </c>
      <c r="BH12" s="10">
        <v>15</v>
      </c>
      <c r="BI12" s="10">
        <v>10</v>
      </c>
      <c r="BJ12" s="10">
        <v>10</v>
      </c>
      <c r="BK12" s="10">
        <v>10</v>
      </c>
      <c r="BL12" s="10">
        <v>10</v>
      </c>
      <c r="BM12" s="10">
        <v>10</v>
      </c>
      <c r="BN12" s="10">
        <v>10</v>
      </c>
      <c r="BO12" s="10">
        <v>10</v>
      </c>
      <c r="BP12" s="121">
        <f t="shared" si="4"/>
        <v>300</v>
      </c>
      <c r="BQ12" s="134" t="s">
        <v>278</v>
      </c>
      <c r="BR12" s="133" t="s">
        <v>238</v>
      </c>
      <c r="BS12" s="133" t="s">
        <v>189</v>
      </c>
    </row>
    <row r="13" spans="1:71" ht="90.75" thickBot="1" x14ac:dyDescent="0.3">
      <c r="A13" s="122" t="s">
        <v>34</v>
      </c>
      <c r="B13" s="99" t="s">
        <v>51</v>
      </c>
      <c r="C13" s="99" t="s">
        <v>52</v>
      </c>
      <c r="D13" s="7" t="s">
        <v>37</v>
      </c>
      <c r="E13" s="7" t="s">
        <v>53</v>
      </c>
      <c r="F13" s="7" t="s">
        <v>39</v>
      </c>
      <c r="G13" s="7" t="s">
        <v>121</v>
      </c>
      <c r="H13" s="7" t="s">
        <v>122</v>
      </c>
      <c r="I13" s="7" t="s">
        <v>125</v>
      </c>
      <c r="J13" s="7" t="s">
        <v>107</v>
      </c>
      <c r="K13" s="7" t="s">
        <v>126</v>
      </c>
      <c r="L13" s="7" t="s">
        <v>252</v>
      </c>
      <c r="M13" s="17" t="s">
        <v>189</v>
      </c>
      <c r="N13" s="10">
        <v>1</v>
      </c>
      <c r="O13" s="10"/>
      <c r="P13" s="12"/>
      <c r="Q13" s="12"/>
      <c r="R13" s="12"/>
      <c r="S13" s="12"/>
      <c r="T13" s="10" t="s">
        <v>111</v>
      </c>
      <c r="U13" s="10" t="s">
        <v>112</v>
      </c>
      <c r="V13" s="13">
        <v>42795</v>
      </c>
      <c r="W13" s="13">
        <v>43100</v>
      </c>
      <c r="X13" s="7">
        <v>100</v>
      </c>
      <c r="Y13" s="7"/>
      <c r="Z13" s="10"/>
      <c r="AA13" s="10"/>
      <c r="AB13" s="10"/>
      <c r="AC13" s="10"/>
      <c r="AD13" s="10"/>
      <c r="AE13" s="10">
        <v>10</v>
      </c>
      <c r="AF13" s="10">
        <v>10</v>
      </c>
      <c r="AG13" s="10">
        <v>10</v>
      </c>
      <c r="AH13" s="10">
        <v>10</v>
      </c>
      <c r="AI13" s="10">
        <v>10</v>
      </c>
      <c r="AJ13" s="10">
        <v>10</v>
      </c>
      <c r="AK13" s="10">
        <v>10</v>
      </c>
      <c r="AL13" s="10">
        <v>10</v>
      </c>
      <c r="AM13" s="10">
        <v>10</v>
      </c>
      <c r="AN13" s="10">
        <v>10</v>
      </c>
      <c r="AO13" s="22">
        <f t="shared" si="2"/>
        <v>100</v>
      </c>
      <c r="AP13" s="123">
        <v>1</v>
      </c>
      <c r="AQ13" s="123">
        <v>1</v>
      </c>
      <c r="AR13" s="10">
        <v>5</v>
      </c>
      <c r="AS13" s="10">
        <v>5</v>
      </c>
      <c r="AT13" s="10">
        <v>10</v>
      </c>
      <c r="AU13" s="10">
        <v>10</v>
      </c>
      <c r="AV13" s="10">
        <v>10</v>
      </c>
      <c r="AW13" s="10">
        <v>10</v>
      </c>
      <c r="AX13" s="10">
        <v>10</v>
      </c>
      <c r="AY13" s="10">
        <v>10</v>
      </c>
      <c r="AZ13" s="10">
        <v>10</v>
      </c>
      <c r="BA13" s="10">
        <v>10</v>
      </c>
      <c r="BB13" s="10">
        <v>10</v>
      </c>
      <c r="BC13" s="10"/>
      <c r="BD13" s="123">
        <f t="shared" si="3"/>
        <v>100</v>
      </c>
      <c r="BE13" s="123">
        <v>1</v>
      </c>
      <c r="BF13" s="123">
        <v>1</v>
      </c>
      <c r="BG13" s="10">
        <v>5</v>
      </c>
      <c r="BH13" s="10">
        <v>5</v>
      </c>
      <c r="BI13" s="10">
        <v>30</v>
      </c>
      <c r="BJ13" s="10">
        <v>40</v>
      </c>
      <c r="BK13" s="10">
        <v>10</v>
      </c>
      <c r="BL13" s="10">
        <v>10</v>
      </c>
      <c r="BM13" s="10"/>
      <c r="BN13" s="10"/>
      <c r="BO13" s="10"/>
      <c r="BP13" s="121">
        <f t="shared" si="4"/>
        <v>300</v>
      </c>
      <c r="BQ13" s="134" t="s">
        <v>281</v>
      </c>
      <c r="BR13" s="133" t="s">
        <v>238</v>
      </c>
      <c r="BS13" s="133" t="s">
        <v>189</v>
      </c>
    </row>
    <row r="14" spans="1:71" ht="200.25" customHeight="1" thickBot="1" x14ac:dyDescent="0.3">
      <c r="A14" s="124" t="s">
        <v>34</v>
      </c>
      <c r="B14" s="125" t="s">
        <v>51</v>
      </c>
      <c r="C14" s="125" t="s">
        <v>52</v>
      </c>
      <c r="D14" s="126" t="s">
        <v>37</v>
      </c>
      <c r="E14" s="126" t="s">
        <v>53</v>
      </c>
      <c r="F14" s="126" t="s">
        <v>39</v>
      </c>
      <c r="G14" s="126" t="s">
        <v>129</v>
      </c>
      <c r="H14" s="7" t="s">
        <v>262</v>
      </c>
      <c r="I14" s="126" t="s">
        <v>133</v>
      </c>
      <c r="J14" s="126" t="s">
        <v>134</v>
      </c>
      <c r="K14" s="126" t="s">
        <v>135</v>
      </c>
      <c r="L14" s="126" t="s">
        <v>259</v>
      </c>
      <c r="M14" s="127" t="s">
        <v>189</v>
      </c>
      <c r="N14" s="128">
        <v>1</v>
      </c>
      <c r="O14" s="128"/>
      <c r="P14" s="129"/>
      <c r="Q14" s="129"/>
      <c r="R14" s="129"/>
      <c r="S14" s="129"/>
      <c r="T14" s="128" t="s">
        <v>151</v>
      </c>
      <c r="U14" s="128"/>
      <c r="V14" s="130">
        <v>42736</v>
      </c>
      <c r="W14" s="130">
        <v>43465</v>
      </c>
      <c r="X14" s="126">
        <v>100</v>
      </c>
      <c r="Y14" s="126"/>
      <c r="Z14" s="128"/>
      <c r="AA14" s="128"/>
      <c r="AB14" s="128"/>
      <c r="AC14" s="128"/>
      <c r="AD14" s="128">
        <v>5</v>
      </c>
      <c r="AE14" s="128">
        <v>10</v>
      </c>
      <c r="AF14" s="128">
        <v>10</v>
      </c>
      <c r="AG14" s="128">
        <v>10</v>
      </c>
      <c r="AH14" s="128">
        <v>10</v>
      </c>
      <c r="AI14" s="128">
        <v>10</v>
      </c>
      <c r="AJ14" s="128">
        <v>10</v>
      </c>
      <c r="AK14" s="128">
        <v>10</v>
      </c>
      <c r="AL14" s="128">
        <v>10</v>
      </c>
      <c r="AM14" s="128">
        <v>10</v>
      </c>
      <c r="AN14" s="128">
        <v>5</v>
      </c>
      <c r="AO14" s="131">
        <f t="shared" si="2"/>
        <v>100</v>
      </c>
      <c r="AP14" s="132">
        <v>1</v>
      </c>
      <c r="AQ14" s="132">
        <v>1</v>
      </c>
      <c r="AR14" s="128">
        <v>5</v>
      </c>
      <c r="AS14" s="128">
        <v>5</v>
      </c>
      <c r="AT14" s="128">
        <v>9</v>
      </c>
      <c r="AU14" s="128">
        <v>9</v>
      </c>
      <c r="AV14" s="128">
        <v>9</v>
      </c>
      <c r="AW14" s="128">
        <v>9</v>
      </c>
      <c r="AX14" s="128">
        <v>9</v>
      </c>
      <c r="AY14" s="128">
        <v>9</v>
      </c>
      <c r="AZ14" s="128">
        <v>9</v>
      </c>
      <c r="BA14" s="128">
        <v>9</v>
      </c>
      <c r="BB14" s="128">
        <v>9</v>
      </c>
      <c r="BC14" s="128">
        <v>9</v>
      </c>
      <c r="BD14" s="132">
        <f t="shared" si="3"/>
        <v>100</v>
      </c>
      <c r="BE14" s="132">
        <v>1</v>
      </c>
      <c r="BF14" s="132">
        <v>1</v>
      </c>
      <c r="BG14" s="128">
        <v>15</v>
      </c>
      <c r="BH14" s="128">
        <v>15</v>
      </c>
      <c r="BI14" s="128">
        <v>10</v>
      </c>
      <c r="BJ14" s="128">
        <v>10</v>
      </c>
      <c r="BK14" s="128">
        <v>10</v>
      </c>
      <c r="BL14" s="128">
        <v>10</v>
      </c>
      <c r="BM14" s="128">
        <v>10</v>
      </c>
      <c r="BN14" s="128">
        <v>10</v>
      </c>
      <c r="BO14" s="128">
        <v>10</v>
      </c>
      <c r="BP14" s="121">
        <f t="shared" si="4"/>
        <v>300</v>
      </c>
      <c r="BQ14" s="134" t="s">
        <v>281</v>
      </c>
      <c r="BR14" s="133" t="s">
        <v>238</v>
      </c>
      <c r="BS14" s="133" t="s">
        <v>189</v>
      </c>
    </row>
  </sheetData>
  <mergeCells count="71">
    <mergeCell ref="AZ2:AZ3"/>
    <mergeCell ref="BA2:BA3"/>
    <mergeCell ref="BB2:BB3"/>
    <mergeCell ref="BG1:BO1"/>
    <mergeCell ref="BC2:BC3"/>
    <mergeCell ref="BN2:BN3"/>
    <mergeCell ref="BH2:BH3"/>
    <mergeCell ref="BI2:BI3"/>
    <mergeCell ref="BJ2:BJ3"/>
    <mergeCell ref="BK2:BK3"/>
    <mergeCell ref="BL2:BL3"/>
    <mergeCell ref="BM2:BM3"/>
    <mergeCell ref="BG2:BG3"/>
    <mergeCell ref="BO2:BO3"/>
    <mergeCell ref="AW2:AW3"/>
    <mergeCell ref="AX2:AX3"/>
    <mergeCell ref="AR2:AR3"/>
    <mergeCell ref="AS2:AS3"/>
    <mergeCell ref="AO1:AO3"/>
    <mergeCell ref="AT2:AT3"/>
    <mergeCell ref="AU2:AU3"/>
    <mergeCell ref="AV2:AV3"/>
    <mergeCell ref="BP1:BP3"/>
    <mergeCell ref="Z2:Z3"/>
    <mergeCell ref="AA2:AA3"/>
    <mergeCell ref="AB2:AB3"/>
    <mergeCell ref="AC2:AC3"/>
    <mergeCell ref="AD2:AD3"/>
    <mergeCell ref="AE2:AE3"/>
    <mergeCell ref="AF2:AF3"/>
    <mergeCell ref="AG2:AG3"/>
    <mergeCell ref="AP1:AP3"/>
    <mergeCell ref="AQ1:AQ3"/>
    <mergeCell ref="AR1:BC1"/>
    <mergeCell ref="BD1:BD3"/>
    <mergeCell ref="BE1:BE3"/>
    <mergeCell ref="BF1:BF3"/>
    <mergeCell ref="AY2:AY3"/>
    <mergeCell ref="V1:V3"/>
    <mergeCell ref="W1:W3"/>
    <mergeCell ref="X1:Y2"/>
    <mergeCell ref="Z1:AB1"/>
    <mergeCell ref="AC1:AN1"/>
    <mergeCell ref="AH2:AH3"/>
    <mergeCell ref="AI2:AI3"/>
    <mergeCell ref="AJ2:AJ3"/>
    <mergeCell ref="AK2:AK3"/>
    <mergeCell ref="AL2:AL3"/>
    <mergeCell ref="AM2:AM3"/>
    <mergeCell ref="AN2:AN3"/>
    <mergeCell ref="M1:M3"/>
    <mergeCell ref="N1:N3"/>
    <mergeCell ref="O1:O3"/>
    <mergeCell ref="P1:S2"/>
    <mergeCell ref="T1:T3"/>
    <mergeCell ref="F1:F3"/>
    <mergeCell ref="BQ1:BQ3"/>
    <mergeCell ref="BR1:BR3"/>
    <mergeCell ref="BS1:BS3"/>
    <mergeCell ref="A1:A3"/>
    <mergeCell ref="B1:B3"/>
    <mergeCell ref="C1:C3"/>
    <mergeCell ref="D1:D3"/>
    <mergeCell ref="E1:E3"/>
    <mergeCell ref="U1:U3"/>
    <mergeCell ref="G1:G3"/>
    <mergeCell ref="H1:H3"/>
    <mergeCell ref="I1:I3"/>
    <mergeCell ref="J1:J3"/>
    <mergeCell ref="K1:K3"/>
    <mergeCell ref="L1:L3"/>
  </mergeCells>
  <conditionalFormatting sqref="Z5:AN14">
    <cfRule type="cellIs" dxfId="3" priority="3" operator="greaterThan">
      <formula>0</formula>
    </cfRule>
  </conditionalFormatting>
  <conditionalFormatting sqref="AR5:BC14">
    <cfRule type="cellIs" dxfId="2" priority="2" operator="greaterThan">
      <formula>0</formula>
    </cfRule>
  </conditionalFormatting>
  <conditionalFormatting sqref="BG5:BO14">
    <cfRule type="cellIs" dxfId="1" priority="1" operator="greaterThan">
      <formula>0</formula>
    </cfRule>
  </conditionalFormatting>
  <pageMargins left="0.25" right="0.25" top="0.75" bottom="0.75" header="0.3" footer="0.3"/>
  <pageSetup paperSize="3" scale="4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4"/>
  <sheetViews>
    <sheetView zoomScale="80" zoomScaleNormal="80" workbookViewId="0">
      <pane xSplit="12" ySplit="3" topLeftCell="W4" activePane="bottomRight" state="frozen"/>
      <selection pane="topRight" activeCell="M1" sqref="M1"/>
      <selection pane="bottomLeft" activeCell="A4" sqref="A4"/>
      <selection pane="bottomRight" activeCell="W4" sqref="W4"/>
    </sheetView>
  </sheetViews>
  <sheetFormatPr baseColWidth="10" defaultRowHeight="15" x14ac:dyDescent="0.25"/>
  <cols>
    <col min="1" max="1" width="10.85546875" bestFit="1" customWidth="1"/>
    <col min="2" max="2" width="3.42578125" bestFit="1" customWidth="1"/>
    <col min="3" max="3" width="4.140625" bestFit="1" customWidth="1"/>
    <col min="4" max="4" width="12.7109375" customWidth="1"/>
    <col min="5" max="5" width="5" customWidth="1"/>
    <col min="6" max="6" width="11.85546875" customWidth="1"/>
    <col min="7" max="7" width="5.5703125" customWidth="1"/>
    <col min="8" max="8" width="9.42578125" customWidth="1"/>
    <col min="9" max="9" width="8" customWidth="1"/>
    <col min="10" max="10" width="11.85546875" customWidth="1"/>
    <col min="11" max="11" width="8.5703125" customWidth="1"/>
    <col min="12" max="12" width="9.42578125" customWidth="1"/>
    <col min="13" max="13" width="11.5703125" customWidth="1"/>
    <col min="14" max="17" width="10.28515625" customWidth="1"/>
    <col min="18" max="18" width="11.7109375" customWidth="1"/>
    <col min="19" max="19" width="11.42578125" customWidth="1"/>
    <col min="20" max="20" width="13.140625" customWidth="1"/>
    <col min="21" max="21" width="17.140625" customWidth="1"/>
    <col min="22" max="22" width="12.28515625" customWidth="1"/>
    <col min="23" max="25" width="3.140625" customWidth="1"/>
    <col min="26" max="26" width="5.42578125" customWidth="1"/>
    <col min="27" max="27" width="5.140625" customWidth="1"/>
    <col min="28" max="31" width="7.7109375" customWidth="1"/>
    <col min="32" max="32" width="14.28515625" customWidth="1"/>
    <col min="33" max="33" width="15.140625" customWidth="1"/>
    <col min="34" max="34" width="10.42578125" customWidth="1"/>
    <col min="35" max="35" width="11.42578125" customWidth="1"/>
    <col min="36" max="36" width="12.7109375" customWidth="1"/>
    <col min="37" max="37" width="11.7109375" customWidth="1"/>
    <col min="38" max="38" width="3.85546875" customWidth="1"/>
    <col min="39" max="39" width="4.28515625" customWidth="1"/>
    <col min="40" max="41" width="4.42578125" customWidth="1"/>
    <col min="42" max="52" width="4.5703125" customWidth="1"/>
    <col min="53" max="53" width="8.85546875" customWidth="1"/>
    <col min="54" max="54" width="20.5703125" customWidth="1"/>
  </cols>
  <sheetData>
    <row r="1" spans="1:54" ht="25.5" customHeight="1" thickBot="1" x14ac:dyDescent="0.3">
      <c r="A1" s="216" t="s">
        <v>0</v>
      </c>
      <c r="B1" s="220" t="s">
        <v>1</v>
      </c>
      <c r="C1" s="38"/>
      <c r="D1" s="216" t="s">
        <v>2</v>
      </c>
      <c r="E1" s="35"/>
      <c r="F1" s="216" t="s">
        <v>3</v>
      </c>
      <c r="G1" s="38"/>
      <c r="H1" s="279" t="s">
        <v>4</v>
      </c>
      <c r="I1" s="43"/>
      <c r="J1" s="229" t="s">
        <v>6</v>
      </c>
      <c r="K1" s="43"/>
      <c r="L1" s="287" t="s">
        <v>153</v>
      </c>
      <c r="M1" s="289" t="s">
        <v>154</v>
      </c>
      <c r="N1" s="290"/>
      <c r="O1" s="290"/>
      <c r="P1" s="290"/>
      <c r="Q1" s="290"/>
      <c r="R1" s="290"/>
      <c r="S1" s="290"/>
      <c r="T1" s="290"/>
      <c r="U1" s="291"/>
      <c r="V1" s="220" t="s">
        <v>155</v>
      </c>
      <c r="W1" s="47"/>
      <c r="X1" s="47"/>
      <c r="Y1" s="47"/>
      <c r="Z1" s="47"/>
      <c r="AA1" s="47"/>
      <c r="AB1" s="47"/>
      <c r="AC1" s="47"/>
      <c r="AD1" s="47"/>
      <c r="AE1" s="47"/>
      <c r="AF1" s="240" t="s">
        <v>9</v>
      </c>
      <c r="AG1" s="224" t="s">
        <v>10</v>
      </c>
      <c r="AH1" s="241" t="s">
        <v>11</v>
      </c>
      <c r="AI1" s="241" t="s">
        <v>12</v>
      </c>
      <c r="AJ1" s="282" t="s">
        <v>13</v>
      </c>
      <c r="AK1" s="283"/>
      <c r="AL1" s="41"/>
      <c r="AM1" s="41"/>
      <c r="AN1" s="41"/>
      <c r="AO1" s="41"/>
      <c r="AP1" s="286" t="s">
        <v>14</v>
      </c>
      <c r="AQ1" s="286"/>
      <c r="AR1" s="286"/>
      <c r="AS1" s="286"/>
      <c r="AT1" s="286"/>
      <c r="AU1" s="286"/>
      <c r="AV1" s="286"/>
      <c r="AW1" s="286"/>
      <c r="AX1" s="286"/>
      <c r="AY1" s="286"/>
      <c r="AZ1" s="286"/>
      <c r="BA1" s="48"/>
    </row>
    <row r="2" spans="1:54" ht="15.75" thickBot="1" x14ac:dyDescent="0.3">
      <c r="A2" s="217"/>
      <c r="B2" s="221"/>
      <c r="C2" s="39"/>
      <c r="D2" s="217"/>
      <c r="E2" s="36"/>
      <c r="F2" s="217"/>
      <c r="G2" s="39"/>
      <c r="H2" s="280"/>
      <c r="I2" s="44"/>
      <c r="J2" s="230"/>
      <c r="K2" s="44"/>
      <c r="L2" s="230"/>
      <c r="M2" s="49">
        <v>1</v>
      </c>
      <c r="N2" s="49">
        <v>2</v>
      </c>
      <c r="O2" s="49">
        <v>3</v>
      </c>
      <c r="P2" s="49">
        <v>4</v>
      </c>
      <c r="Q2" s="49">
        <v>5</v>
      </c>
      <c r="R2" s="49">
        <v>6</v>
      </c>
      <c r="S2" s="50">
        <v>7</v>
      </c>
      <c r="T2" s="50">
        <v>8</v>
      </c>
      <c r="U2" s="51">
        <v>9</v>
      </c>
      <c r="V2" s="232"/>
      <c r="W2" s="47"/>
      <c r="X2" s="47"/>
      <c r="Y2" s="47"/>
      <c r="Z2" s="47"/>
      <c r="AA2" s="47"/>
      <c r="AB2" s="4" t="s">
        <v>15</v>
      </c>
      <c r="AC2" s="4" t="s">
        <v>15</v>
      </c>
      <c r="AD2" s="4" t="s">
        <v>15</v>
      </c>
      <c r="AE2" s="4" t="s">
        <v>15</v>
      </c>
      <c r="AF2" s="240"/>
      <c r="AG2" s="225"/>
      <c r="AH2" s="242"/>
      <c r="AI2" s="242"/>
      <c r="AJ2" s="284"/>
      <c r="AK2" s="285"/>
      <c r="AL2" s="42" t="s">
        <v>16</v>
      </c>
      <c r="AM2" s="42" t="s">
        <v>17</v>
      </c>
      <c r="AN2" s="42" t="s">
        <v>18</v>
      </c>
      <c r="AO2" s="42" t="s">
        <v>19</v>
      </c>
      <c r="AP2" s="33" t="s">
        <v>20</v>
      </c>
      <c r="AQ2" s="33" t="s">
        <v>21</v>
      </c>
      <c r="AR2" s="33" t="s">
        <v>22</v>
      </c>
      <c r="AS2" s="33" t="s">
        <v>21</v>
      </c>
      <c r="AT2" s="33" t="s">
        <v>23</v>
      </c>
      <c r="AU2" s="33" t="s">
        <v>23</v>
      </c>
      <c r="AV2" s="33" t="s">
        <v>22</v>
      </c>
      <c r="AW2" s="33" t="s">
        <v>24</v>
      </c>
      <c r="AX2" s="33" t="s">
        <v>16</v>
      </c>
      <c r="AY2" s="33" t="s">
        <v>17</v>
      </c>
      <c r="AZ2" s="33" t="s">
        <v>18</v>
      </c>
      <c r="BA2" s="33" t="s">
        <v>25</v>
      </c>
      <c r="BB2" s="3" t="s">
        <v>26</v>
      </c>
    </row>
    <row r="3" spans="1:54" ht="33.75" customHeight="1" thickBot="1" x14ac:dyDescent="0.3">
      <c r="A3" s="277"/>
      <c r="B3" s="278"/>
      <c r="C3" s="40"/>
      <c r="D3" s="277"/>
      <c r="E3" s="37"/>
      <c r="F3" s="277"/>
      <c r="G3" s="40"/>
      <c r="H3" s="281"/>
      <c r="I3" s="45"/>
      <c r="J3" s="276"/>
      <c r="K3" s="45"/>
      <c r="L3" s="288"/>
      <c r="M3" s="52" t="s">
        <v>156</v>
      </c>
      <c r="N3" s="53" t="s">
        <v>157</v>
      </c>
      <c r="O3" s="53" t="s">
        <v>158</v>
      </c>
      <c r="P3" s="53" t="s">
        <v>159</v>
      </c>
      <c r="Q3" s="54" t="s">
        <v>160</v>
      </c>
      <c r="R3" s="53" t="s">
        <v>161</v>
      </c>
      <c r="S3" s="53" t="s">
        <v>162</v>
      </c>
      <c r="T3" s="53" t="s">
        <v>163</v>
      </c>
      <c r="U3" s="55" t="s">
        <v>137</v>
      </c>
      <c r="V3" s="278"/>
      <c r="W3" s="47" t="s">
        <v>20</v>
      </c>
      <c r="X3" s="47" t="s">
        <v>27</v>
      </c>
      <c r="Y3" s="47" t="s">
        <v>28</v>
      </c>
      <c r="Z3" s="47" t="s">
        <v>29</v>
      </c>
      <c r="AA3" s="47" t="s">
        <v>30</v>
      </c>
      <c r="AB3" s="47" t="s">
        <v>20</v>
      </c>
      <c r="AC3" s="47" t="s">
        <v>19</v>
      </c>
      <c r="AD3" s="47" t="s">
        <v>21</v>
      </c>
      <c r="AE3" s="47" t="s">
        <v>31</v>
      </c>
      <c r="AF3" s="240"/>
      <c r="AG3" s="226"/>
      <c r="AH3" s="243"/>
      <c r="AI3" s="243"/>
      <c r="AJ3" s="1" t="s">
        <v>32</v>
      </c>
      <c r="AK3" s="2" t="s">
        <v>33</v>
      </c>
      <c r="AL3" s="2"/>
      <c r="AM3" s="2"/>
      <c r="AN3" s="2"/>
      <c r="AO3" s="2"/>
      <c r="AP3" s="46"/>
      <c r="AQ3" s="34"/>
      <c r="AR3" s="34"/>
      <c r="AS3" s="34"/>
      <c r="AT3" s="34"/>
      <c r="AU3" s="34"/>
      <c r="AV3" s="34"/>
      <c r="AW3" s="34"/>
      <c r="AX3" s="34"/>
      <c r="AY3" s="34"/>
      <c r="AZ3" s="34"/>
      <c r="BA3" s="56"/>
      <c r="BB3" s="15"/>
    </row>
    <row r="4" spans="1:54" ht="168.75" x14ac:dyDescent="0.25">
      <c r="A4" s="6" t="s">
        <v>34</v>
      </c>
      <c r="B4" s="6" t="s">
        <v>35</v>
      </c>
      <c r="C4" s="6" t="s">
        <v>36</v>
      </c>
      <c r="D4" s="7" t="s">
        <v>37</v>
      </c>
      <c r="E4" s="7" t="s">
        <v>38</v>
      </c>
      <c r="F4" s="7" t="s">
        <v>39</v>
      </c>
      <c r="G4" s="7" t="s">
        <v>40</v>
      </c>
      <c r="H4" s="7" t="s">
        <v>138</v>
      </c>
      <c r="I4" s="7" t="s">
        <v>43</v>
      </c>
      <c r="J4" s="7" t="s">
        <v>44</v>
      </c>
      <c r="K4" s="7" t="s">
        <v>45</v>
      </c>
      <c r="L4" s="17" t="s">
        <v>46</v>
      </c>
      <c r="M4" s="57"/>
      <c r="N4" s="57"/>
      <c r="O4" s="57"/>
      <c r="P4" s="57"/>
      <c r="Q4" s="57"/>
      <c r="R4" s="57"/>
      <c r="S4" s="57"/>
      <c r="T4" s="57"/>
      <c r="U4" s="64" t="s">
        <v>164</v>
      </c>
      <c r="V4" s="8" t="s">
        <v>48</v>
      </c>
      <c r="W4" s="16">
        <v>1</v>
      </c>
      <c r="X4" s="16"/>
      <c r="Y4" s="16"/>
      <c r="Z4" s="16">
        <v>1</v>
      </c>
      <c r="AA4" s="16"/>
      <c r="AB4" s="18"/>
      <c r="AC4" s="18"/>
      <c r="AD4" s="18"/>
      <c r="AE4" s="18"/>
      <c r="AF4" s="16"/>
      <c r="AG4" s="16" t="s">
        <v>49</v>
      </c>
      <c r="AH4" s="19">
        <v>42292</v>
      </c>
      <c r="AI4" s="19">
        <v>43382</v>
      </c>
      <c r="AJ4" s="9">
        <v>41</v>
      </c>
      <c r="AK4" s="7">
        <v>8.3000000000000007</v>
      </c>
      <c r="AL4" s="10"/>
      <c r="AM4" s="10"/>
      <c r="AN4" s="10"/>
      <c r="AO4" s="10">
        <f t="shared" ref="AO4:AZ4" si="0">100/36</f>
        <v>2.7777777777777777</v>
      </c>
      <c r="AP4" s="10">
        <f t="shared" si="0"/>
        <v>2.7777777777777777</v>
      </c>
      <c r="AQ4" s="11">
        <f t="shared" si="0"/>
        <v>2.7777777777777777</v>
      </c>
      <c r="AR4" s="31">
        <f t="shared" si="0"/>
        <v>2.7777777777777777</v>
      </c>
      <c r="AS4" s="29">
        <f t="shared" si="0"/>
        <v>2.7777777777777777</v>
      </c>
      <c r="AT4" s="10">
        <f t="shared" si="0"/>
        <v>2.7777777777777777</v>
      </c>
      <c r="AU4" s="10">
        <f t="shared" si="0"/>
        <v>2.7777777777777777</v>
      </c>
      <c r="AV4" s="10">
        <f t="shared" si="0"/>
        <v>2.7777777777777777</v>
      </c>
      <c r="AW4" s="10">
        <f t="shared" si="0"/>
        <v>2.7777777777777777</v>
      </c>
      <c r="AX4" s="10">
        <f t="shared" si="0"/>
        <v>2.7777777777777777</v>
      </c>
      <c r="AY4" s="10">
        <f t="shared" si="0"/>
        <v>2.7777777777777777</v>
      </c>
      <c r="AZ4" s="10">
        <f t="shared" si="0"/>
        <v>2.7777777777777777</v>
      </c>
      <c r="BA4" s="22">
        <f>(100/36)*13</f>
        <v>36.111111111111107</v>
      </c>
      <c r="BB4" s="23" t="s">
        <v>50</v>
      </c>
    </row>
    <row r="5" spans="1:54" ht="409.5" x14ac:dyDescent="0.25">
      <c r="A5" s="6" t="s">
        <v>34</v>
      </c>
      <c r="B5" s="6" t="s">
        <v>51</v>
      </c>
      <c r="C5" s="6" t="s">
        <v>52</v>
      </c>
      <c r="D5" s="7" t="s">
        <v>37</v>
      </c>
      <c r="E5" s="7" t="s">
        <v>53</v>
      </c>
      <c r="F5" s="7" t="s">
        <v>39</v>
      </c>
      <c r="G5" s="7" t="s">
        <v>54</v>
      </c>
      <c r="H5" s="7" t="s">
        <v>55</v>
      </c>
      <c r="I5" s="7" t="s">
        <v>58</v>
      </c>
      <c r="J5" s="7" t="s">
        <v>59</v>
      </c>
      <c r="K5" s="7" t="s">
        <v>60</v>
      </c>
      <c r="L5" s="7" t="s">
        <v>139</v>
      </c>
      <c r="M5" s="58" t="s">
        <v>165</v>
      </c>
      <c r="N5" s="58" t="s">
        <v>165</v>
      </c>
      <c r="O5" s="58" t="s">
        <v>165</v>
      </c>
      <c r="P5" s="58" t="s">
        <v>165</v>
      </c>
      <c r="Q5" s="58" t="s">
        <v>165</v>
      </c>
      <c r="R5" s="58" t="s">
        <v>165</v>
      </c>
      <c r="S5" s="58" t="s">
        <v>165</v>
      </c>
      <c r="T5" s="58" t="s">
        <v>166</v>
      </c>
      <c r="U5" s="65" t="s">
        <v>166</v>
      </c>
      <c r="V5" s="11" t="s">
        <v>62</v>
      </c>
      <c r="W5" s="10">
        <v>1</v>
      </c>
      <c r="X5" s="10"/>
      <c r="Y5" s="10"/>
      <c r="Z5" s="10">
        <v>1</v>
      </c>
      <c r="AA5" s="10"/>
      <c r="AB5" s="12"/>
      <c r="AC5" s="12"/>
      <c r="AD5" s="12">
        <v>200000</v>
      </c>
      <c r="AE5" s="12"/>
      <c r="AF5" s="10" t="s">
        <v>63</v>
      </c>
      <c r="AG5" s="10" t="s">
        <v>64</v>
      </c>
      <c r="AH5" s="13">
        <v>42401</v>
      </c>
      <c r="AI5" s="13">
        <v>43382</v>
      </c>
      <c r="AJ5" s="7">
        <v>32</v>
      </c>
      <c r="AK5" s="7">
        <v>2</v>
      </c>
      <c r="AL5" s="10"/>
      <c r="AM5" s="10"/>
      <c r="AN5" s="10"/>
      <c r="AO5" s="10"/>
      <c r="AP5" s="10">
        <v>2</v>
      </c>
      <c r="AQ5" s="11">
        <v>3</v>
      </c>
      <c r="AR5" s="31">
        <v>3</v>
      </c>
      <c r="AS5" s="29">
        <v>3</v>
      </c>
      <c r="AT5" s="10">
        <v>3</v>
      </c>
      <c r="AU5" s="10">
        <v>3</v>
      </c>
      <c r="AV5" s="10">
        <v>3</v>
      </c>
      <c r="AW5" s="10">
        <v>3</v>
      </c>
      <c r="AX5" s="10">
        <v>3</v>
      </c>
      <c r="AY5" s="10">
        <v>3</v>
      </c>
      <c r="AZ5" s="10">
        <v>3</v>
      </c>
      <c r="BA5" s="24">
        <f>SUM(AL5:AZ5)</f>
        <v>32</v>
      </c>
      <c r="BB5" s="25" t="s">
        <v>65</v>
      </c>
    </row>
    <row r="6" spans="1:54" ht="135" x14ac:dyDescent="0.25">
      <c r="A6" s="6" t="s">
        <v>34</v>
      </c>
      <c r="B6" s="6" t="s">
        <v>51</v>
      </c>
      <c r="C6" s="6" t="s">
        <v>52</v>
      </c>
      <c r="D6" s="7" t="s">
        <v>37</v>
      </c>
      <c r="E6" s="7" t="s">
        <v>53</v>
      </c>
      <c r="F6" s="7" t="s">
        <v>39</v>
      </c>
      <c r="G6" s="7" t="s">
        <v>66</v>
      </c>
      <c r="H6" s="7" t="s">
        <v>248</v>
      </c>
      <c r="I6" s="7" t="s">
        <v>70</v>
      </c>
      <c r="J6" s="7" t="s">
        <v>71</v>
      </c>
      <c r="K6" s="7" t="s">
        <v>72</v>
      </c>
      <c r="L6" s="7" t="s">
        <v>140</v>
      </c>
      <c r="M6" s="58"/>
      <c r="N6" s="58"/>
      <c r="O6" s="58"/>
      <c r="P6" s="58"/>
      <c r="Q6" s="58"/>
      <c r="R6" s="58"/>
      <c r="S6" s="58"/>
      <c r="T6" s="58"/>
      <c r="U6" s="58" t="s">
        <v>167</v>
      </c>
      <c r="V6" s="11" t="s">
        <v>62</v>
      </c>
      <c r="W6" s="10">
        <v>1</v>
      </c>
      <c r="X6" s="10"/>
      <c r="Y6" s="10"/>
      <c r="Z6" s="10">
        <v>1</v>
      </c>
      <c r="AA6" s="10"/>
      <c r="AB6" s="12"/>
      <c r="AC6" s="12"/>
      <c r="AD6" s="12">
        <v>150000</v>
      </c>
      <c r="AE6" s="12"/>
      <c r="AF6" s="10" t="s">
        <v>74</v>
      </c>
      <c r="AG6" s="10" t="s">
        <v>75</v>
      </c>
      <c r="AH6" s="13">
        <v>42430</v>
      </c>
      <c r="AI6" s="13">
        <v>42735</v>
      </c>
      <c r="AJ6" s="7">
        <v>100</v>
      </c>
      <c r="AK6" s="7">
        <v>5</v>
      </c>
      <c r="AL6" s="10"/>
      <c r="AM6" s="10"/>
      <c r="AN6" s="10"/>
      <c r="AO6" s="10"/>
      <c r="AP6" s="10"/>
      <c r="AQ6" s="11">
        <v>10</v>
      </c>
      <c r="AR6" s="31">
        <v>10</v>
      </c>
      <c r="AS6" s="29">
        <v>10</v>
      </c>
      <c r="AT6" s="10">
        <v>10</v>
      </c>
      <c r="AU6" s="10">
        <v>10</v>
      </c>
      <c r="AV6" s="10">
        <v>10</v>
      </c>
      <c r="AW6" s="10">
        <v>10</v>
      </c>
      <c r="AX6" s="10">
        <v>10</v>
      </c>
      <c r="AY6" s="10">
        <v>10</v>
      </c>
      <c r="AZ6" s="10">
        <v>10</v>
      </c>
      <c r="BA6" s="24">
        <f t="shared" ref="BA6:BA13" si="1">SUM(AL6:AZ6)</f>
        <v>100</v>
      </c>
      <c r="BB6" s="26" t="s">
        <v>141</v>
      </c>
    </row>
    <row r="7" spans="1:54" ht="213.75" x14ac:dyDescent="0.25">
      <c r="A7" s="6" t="s">
        <v>34</v>
      </c>
      <c r="B7" s="6" t="s">
        <v>51</v>
      </c>
      <c r="C7" s="6" t="s">
        <v>52</v>
      </c>
      <c r="D7" s="7" t="s">
        <v>37</v>
      </c>
      <c r="E7" s="7" t="s">
        <v>53</v>
      </c>
      <c r="F7" s="7" t="s">
        <v>39</v>
      </c>
      <c r="G7" s="7" t="s">
        <v>76</v>
      </c>
      <c r="H7" s="7" t="s">
        <v>293</v>
      </c>
      <c r="I7" s="7" t="s">
        <v>80</v>
      </c>
      <c r="J7" s="7" t="s">
        <v>81</v>
      </c>
      <c r="K7" s="7" t="s">
        <v>82</v>
      </c>
      <c r="L7" s="7" t="s">
        <v>142</v>
      </c>
      <c r="M7" s="59"/>
      <c r="N7" s="59"/>
      <c r="O7" s="59"/>
      <c r="P7" s="59"/>
      <c r="Q7" s="59"/>
      <c r="R7" s="59"/>
      <c r="S7" s="59"/>
      <c r="T7" s="59"/>
      <c r="U7" s="66" t="s">
        <v>168</v>
      </c>
      <c r="V7" s="11" t="s">
        <v>48</v>
      </c>
      <c r="W7" s="10">
        <v>1</v>
      </c>
      <c r="X7" s="10"/>
      <c r="Y7" s="10"/>
      <c r="Z7" s="10">
        <v>1</v>
      </c>
      <c r="AA7" s="10"/>
      <c r="AB7" s="12"/>
      <c r="AC7" s="12"/>
      <c r="AD7" s="12">
        <v>60000</v>
      </c>
      <c r="AE7" s="12"/>
      <c r="AF7" s="10" t="s">
        <v>84</v>
      </c>
      <c r="AG7" s="10" t="s">
        <v>85</v>
      </c>
      <c r="AH7" s="13">
        <v>42309</v>
      </c>
      <c r="AI7" s="13">
        <v>42735</v>
      </c>
      <c r="AJ7" s="7">
        <v>100</v>
      </c>
      <c r="AK7" s="7">
        <v>80</v>
      </c>
      <c r="AL7" s="10"/>
      <c r="AM7" s="10">
        <v>10</v>
      </c>
      <c r="AN7" s="10">
        <v>30</v>
      </c>
      <c r="AO7" s="10">
        <v>20</v>
      </c>
      <c r="AP7" s="10">
        <v>15</v>
      </c>
      <c r="AQ7" s="11">
        <v>5</v>
      </c>
      <c r="AR7" s="31">
        <v>4</v>
      </c>
      <c r="AS7" s="29">
        <v>2</v>
      </c>
      <c r="AT7" s="10">
        <v>2</v>
      </c>
      <c r="AU7" s="10">
        <v>2</v>
      </c>
      <c r="AV7" s="10">
        <v>2</v>
      </c>
      <c r="AW7" s="10">
        <v>2</v>
      </c>
      <c r="AX7" s="10">
        <v>2</v>
      </c>
      <c r="AY7" s="10">
        <v>2</v>
      </c>
      <c r="AZ7" s="10">
        <v>2</v>
      </c>
      <c r="BA7" s="24">
        <f t="shared" si="1"/>
        <v>100</v>
      </c>
      <c r="BB7" s="26" t="s">
        <v>152</v>
      </c>
    </row>
    <row r="8" spans="1:54" ht="363.75" customHeight="1" x14ac:dyDescent="0.25">
      <c r="A8" s="6" t="s">
        <v>34</v>
      </c>
      <c r="B8" s="6" t="s">
        <v>51</v>
      </c>
      <c r="C8" s="6" t="s">
        <v>52</v>
      </c>
      <c r="D8" s="7" t="s">
        <v>37</v>
      </c>
      <c r="E8" s="7" t="s">
        <v>53</v>
      </c>
      <c r="F8" s="7" t="s">
        <v>39</v>
      </c>
      <c r="G8" s="7" t="s">
        <v>86</v>
      </c>
      <c r="H8" s="7" t="s">
        <v>256</v>
      </c>
      <c r="I8" s="7" t="s">
        <v>90</v>
      </c>
      <c r="J8" s="7" t="s">
        <v>91</v>
      </c>
      <c r="K8" s="7" t="s">
        <v>92</v>
      </c>
      <c r="L8" s="7" t="s">
        <v>143</v>
      </c>
      <c r="M8" s="59"/>
      <c r="N8" s="59"/>
      <c r="O8" s="59"/>
      <c r="P8" s="59"/>
      <c r="Q8" s="59"/>
      <c r="R8" s="59" t="s">
        <v>169</v>
      </c>
      <c r="S8" s="59"/>
      <c r="T8" s="59"/>
      <c r="U8" s="66" t="s">
        <v>169</v>
      </c>
      <c r="V8" s="11" t="s">
        <v>48</v>
      </c>
      <c r="W8" s="10">
        <v>1</v>
      </c>
      <c r="X8" s="10"/>
      <c r="Y8" s="10"/>
      <c r="Z8" s="10">
        <v>1</v>
      </c>
      <c r="AA8" s="10"/>
      <c r="AB8" s="12"/>
      <c r="AC8" s="12"/>
      <c r="AD8" s="12">
        <v>200000</v>
      </c>
      <c r="AE8" s="12"/>
      <c r="AF8" s="10" t="s">
        <v>63</v>
      </c>
      <c r="AG8" s="10" t="s">
        <v>94</v>
      </c>
      <c r="AH8" s="13">
        <v>42370</v>
      </c>
      <c r="AI8" s="13">
        <v>42551</v>
      </c>
      <c r="AJ8" s="7">
        <v>100</v>
      </c>
      <c r="AK8" s="7">
        <v>20</v>
      </c>
      <c r="AL8" s="10"/>
      <c r="AM8" s="10"/>
      <c r="AN8" s="10"/>
      <c r="AO8" s="10">
        <v>10</v>
      </c>
      <c r="AP8" s="10">
        <v>10</v>
      </c>
      <c r="AQ8" s="11">
        <v>10</v>
      </c>
      <c r="AR8" s="31">
        <v>10</v>
      </c>
      <c r="AS8" s="29">
        <v>10</v>
      </c>
      <c r="AT8" s="10">
        <v>10</v>
      </c>
      <c r="AU8" s="10">
        <v>10</v>
      </c>
      <c r="AV8" s="10">
        <v>10</v>
      </c>
      <c r="AW8" s="10">
        <v>10</v>
      </c>
      <c r="AX8" s="10">
        <v>10</v>
      </c>
      <c r="AY8" s="10"/>
      <c r="AZ8" s="10"/>
      <c r="BA8" s="24">
        <f t="shared" si="1"/>
        <v>100</v>
      </c>
      <c r="BB8" s="26"/>
    </row>
    <row r="9" spans="1:54" ht="217.5" customHeight="1" x14ac:dyDescent="0.25">
      <c r="A9" s="6" t="s">
        <v>34</v>
      </c>
      <c r="B9" s="6" t="s">
        <v>51</v>
      </c>
      <c r="C9" s="6" t="s">
        <v>52</v>
      </c>
      <c r="D9" s="7" t="s">
        <v>37</v>
      </c>
      <c r="E9" s="7" t="s">
        <v>53</v>
      </c>
      <c r="F9" s="7" t="s">
        <v>39</v>
      </c>
      <c r="G9" s="7" t="s">
        <v>95</v>
      </c>
      <c r="H9" s="7" t="s">
        <v>144</v>
      </c>
      <c r="I9" s="7" t="s">
        <v>98</v>
      </c>
      <c r="J9" s="7" t="s">
        <v>91</v>
      </c>
      <c r="K9" s="7" t="s">
        <v>99</v>
      </c>
      <c r="L9" s="7" t="s">
        <v>145</v>
      </c>
      <c r="M9" s="59" t="s">
        <v>165</v>
      </c>
      <c r="N9" s="59" t="s">
        <v>165</v>
      </c>
      <c r="O9" s="59" t="s">
        <v>165</v>
      </c>
      <c r="P9" s="59" t="s">
        <v>165</v>
      </c>
      <c r="Q9" s="59" t="s">
        <v>165</v>
      </c>
      <c r="R9" s="59" t="s">
        <v>165</v>
      </c>
      <c r="S9" s="59" t="s">
        <v>165</v>
      </c>
      <c r="T9" s="59" t="s">
        <v>165</v>
      </c>
      <c r="U9" s="66" t="s">
        <v>170</v>
      </c>
      <c r="V9" s="11" t="s">
        <v>62</v>
      </c>
      <c r="W9" s="10">
        <v>1</v>
      </c>
      <c r="X9" s="10"/>
      <c r="Y9" s="10"/>
      <c r="Z9" s="10">
        <v>1</v>
      </c>
      <c r="AA9" s="10"/>
      <c r="AB9" s="12"/>
      <c r="AC9" s="12"/>
      <c r="AD9" s="12"/>
      <c r="AE9" s="12"/>
      <c r="AF9" s="10" t="s">
        <v>146</v>
      </c>
      <c r="AG9" s="10" t="s">
        <v>101</v>
      </c>
      <c r="AH9" s="13">
        <v>42370</v>
      </c>
      <c r="AI9" s="13">
        <v>42582</v>
      </c>
      <c r="AJ9" s="7">
        <v>100</v>
      </c>
      <c r="AK9" s="7">
        <v>60</v>
      </c>
      <c r="AL9" s="10"/>
      <c r="AM9" s="10">
        <v>30</v>
      </c>
      <c r="AN9" s="10">
        <v>20</v>
      </c>
      <c r="AO9" s="10">
        <v>10</v>
      </c>
      <c r="AP9" s="10">
        <v>10</v>
      </c>
      <c r="AQ9" s="11"/>
      <c r="AR9" s="31"/>
      <c r="AS9" s="29"/>
      <c r="AT9" s="10"/>
      <c r="AU9" s="10"/>
      <c r="AV9" s="10"/>
      <c r="AW9" s="10"/>
      <c r="AX9" s="10"/>
      <c r="AY9" s="10">
        <v>15</v>
      </c>
      <c r="AZ9" s="10">
        <v>15</v>
      </c>
      <c r="BA9" s="24">
        <f t="shared" si="1"/>
        <v>100</v>
      </c>
      <c r="BB9" s="26" t="s">
        <v>147</v>
      </c>
    </row>
    <row r="10" spans="1:54" ht="348.75" x14ac:dyDescent="0.25">
      <c r="A10" s="6" t="s">
        <v>34</v>
      </c>
      <c r="B10" s="6" t="s">
        <v>51</v>
      </c>
      <c r="C10" s="6" t="s">
        <v>52</v>
      </c>
      <c r="D10" s="7" t="s">
        <v>37</v>
      </c>
      <c r="E10" s="7" t="s">
        <v>53</v>
      </c>
      <c r="F10" s="7" t="s">
        <v>39</v>
      </c>
      <c r="G10" s="7" t="s">
        <v>102</v>
      </c>
      <c r="H10" s="7" t="s">
        <v>103</v>
      </c>
      <c r="I10" s="7" t="s">
        <v>106</v>
      </c>
      <c r="J10" s="7" t="s">
        <v>107</v>
      </c>
      <c r="K10" s="7" t="s">
        <v>108</v>
      </c>
      <c r="L10" s="7" t="s">
        <v>109</v>
      </c>
      <c r="M10" s="59" t="s">
        <v>171</v>
      </c>
      <c r="N10" s="59" t="s">
        <v>171</v>
      </c>
      <c r="O10" s="59" t="s">
        <v>171</v>
      </c>
      <c r="P10" s="59" t="s">
        <v>171</v>
      </c>
      <c r="Q10" s="59" t="s">
        <v>171</v>
      </c>
      <c r="R10" s="59" t="s">
        <v>171</v>
      </c>
      <c r="S10" s="59" t="s">
        <v>171</v>
      </c>
      <c r="T10" s="59" t="s">
        <v>171</v>
      </c>
      <c r="U10" s="66" t="s">
        <v>172</v>
      </c>
      <c r="V10" s="11" t="s">
        <v>48</v>
      </c>
      <c r="W10" s="10">
        <v>1</v>
      </c>
      <c r="X10" s="10"/>
      <c r="Y10" s="10"/>
      <c r="Z10" s="10">
        <v>1</v>
      </c>
      <c r="AA10" s="10"/>
      <c r="AB10" s="12"/>
      <c r="AC10" s="12"/>
      <c r="AD10" s="12"/>
      <c r="AE10" s="12"/>
      <c r="AF10" s="10" t="s">
        <v>111</v>
      </c>
      <c r="AG10" s="10" t="s">
        <v>112</v>
      </c>
      <c r="AH10" s="13">
        <v>42370</v>
      </c>
      <c r="AI10" s="13">
        <v>42735</v>
      </c>
      <c r="AJ10" s="7">
        <v>100</v>
      </c>
      <c r="AK10" s="7">
        <v>8</v>
      </c>
      <c r="AL10" s="10"/>
      <c r="AM10" s="10"/>
      <c r="AN10" s="10"/>
      <c r="AO10" s="27">
        <v>8</v>
      </c>
      <c r="AP10" s="27">
        <v>4</v>
      </c>
      <c r="AQ10" s="28">
        <v>8.1999999999999993</v>
      </c>
      <c r="AR10" s="32">
        <v>8.3000000000000007</v>
      </c>
      <c r="AS10" s="30">
        <v>8.3000000000000007</v>
      </c>
      <c r="AT10" s="27">
        <v>8.3000000000000007</v>
      </c>
      <c r="AU10" s="27">
        <v>8.3000000000000007</v>
      </c>
      <c r="AV10" s="27">
        <v>8.3000000000000007</v>
      </c>
      <c r="AW10" s="27">
        <v>8.3000000000000007</v>
      </c>
      <c r="AX10" s="27">
        <v>8</v>
      </c>
      <c r="AY10" s="27">
        <v>8</v>
      </c>
      <c r="AZ10" s="27">
        <v>14</v>
      </c>
      <c r="BA10" s="24">
        <f>SUM(AL10:AZ10)</f>
        <v>99.999999999999986</v>
      </c>
      <c r="BB10" s="26" t="s">
        <v>113</v>
      </c>
    </row>
    <row r="11" spans="1:54" ht="135" x14ac:dyDescent="0.25">
      <c r="A11" s="6" t="s">
        <v>34</v>
      </c>
      <c r="B11" s="6" t="s">
        <v>51</v>
      </c>
      <c r="C11" s="6" t="s">
        <v>52</v>
      </c>
      <c r="D11" s="7" t="s">
        <v>37</v>
      </c>
      <c r="E11" s="7" t="s">
        <v>53</v>
      </c>
      <c r="F11" s="7" t="s">
        <v>39</v>
      </c>
      <c r="G11" s="7" t="s">
        <v>114</v>
      </c>
      <c r="H11" s="7" t="s">
        <v>148</v>
      </c>
      <c r="I11" s="7" t="s">
        <v>117</v>
      </c>
      <c r="J11" s="7" t="s">
        <v>107</v>
      </c>
      <c r="K11" s="7" t="s">
        <v>118</v>
      </c>
      <c r="L11" s="7" t="s">
        <v>119</v>
      </c>
      <c r="M11" s="59"/>
      <c r="N11" s="59"/>
      <c r="O11" s="59"/>
      <c r="P11" s="59"/>
      <c r="Q11" s="59"/>
      <c r="R11" s="59"/>
      <c r="S11" s="59"/>
      <c r="T11" s="59"/>
      <c r="U11" s="66" t="s">
        <v>173</v>
      </c>
      <c r="V11" s="11" t="s">
        <v>62</v>
      </c>
      <c r="W11" s="10">
        <v>1</v>
      </c>
      <c r="X11" s="10"/>
      <c r="Y11" s="10"/>
      <c r="Z11" s="10">
        <v>1</v>
      </c>
      <c r="AA11" s="10"/>
      <c r="AB11" s="12"/>
      <c r="AC11" s="12"/>
      <c r="AD11" s="12"/>
      <c r="AE11" s="12"/>
      <c r="AF11" s="10" t="s">
        <v>149</v>
      </c>
      <c r="AG11" s="10" t="s">
        <v>112</v>
      </c>
      <c r="AH11" s="13">
        <v>42461</v>
      </c>
      <c r="AI11" s="13">
        <v>43382</v>
      </c>
      <c r="AJ11" s="7">
        <v>100</v>
      </c>
      <c r="AK11" s="7">
        <v>0</v>
      </c>
      <c r="AL11" s="10"/>
      <c r="AM11" s="10"/>
      <c r="AN11" s="10"/>
      <c r="AO11" s="10"/>
      <c r="AP11" s="10"/>
      <c r="AQ11" s="11"/>
      <c r="AR11" s="31">
        <v>10</v>
      </c>
      <c r="AS11" s="29">
        <v>10</v>
      </c>
      <c r="AT11" s="10">
        <v>10</v>
      </c>
      <c r="AU11" s="10">
        <v>10</v>
      </c>
      <c r="AV11" s="10">
        <v>10</v>
      </c>
      <c r="AW11" s="10">
        <v>10</v>
      </c>
      <c r="AX11" s="10">
        <v>10</v>
      </c>
      <c r="AY11" s="10">
        <v>10</v>
      </c>
      <c r="AZ11" s="10">
        <v>20</v>
      </c>
      <c r="BA11" s="24">
        <f t="shared" si="1"/>
        <v>100</v>
      </c>
      <c r="BB11" s="26" t="s">
        <v>113</v>
      </c>
    </row>
    <row r="12" spans="1:54" ht="135" x14ac:dyDescent="0.25">
      <c r="A12" s="6" t="s">
        <v>34</v>
      </c>
      <c r="B12" s="6" t="s">
        <v>51</v>
      </c>
      <c r="C12" s="6" t="s">
        <v>52</v>
      </c>
      <c r="D12" s="7" t="s">
        <v>37</v>
      </c>
      <c r="E12" s="7" t="s">
        <v>53</v>
      </c>
      <c r="F12" s="7" t="s">
        <v>39</v>
      </c>
      <c r="G12" s="7" t="s">
        <v>121</v>
      </c>
      <c r="H12" s="7" t="s">
        <v>122</v>
      </c>
      <c r="I12" s="7" t="s">
        <v>125</v>
      </c>
      <c r="J12" s="7" t="s">
        <v>107</v>
      </c>
      <c r="K12" s="7" t="s">
        <v>126</v>
      </c>
      <c r="L12" s="7" t="s">
        <v>127</v>
      </c>
      <c r="M12" s="59"/>
      <c r="N12" s="59"/>
      <c r="O12" s="59"/>
      <c r="P12" s="59"/>
      <c r="Q12" s="59"/>
      <c r="R12" s="59"/>
      <c r="S12" s="59"/>
      <c r="T12" s="59"/>
      <c r="U12" s="66" t="s">
        <v>174</v>
      </c>
      <c r="V12" s="11" t="s">
        <v>48</v>
      </c>
      <c r="W12" s="10">
        <v>1</v>
      </c>
      <c r="X12" s="10"/>
      <c r="Y12" s="10"/>
      <c r="Z12" s="10">
        <v>1</v>
      </c>
      <c r="AA12" s="10"/>
      <c r="AB12" s="12"/>
      <c r="AC12" s="12"/>
      <c r="AD12" s="12"/>
      <c r="AE12" s="12"/>
      <c r="AF12" s="10" t="s">
        <v>111</v>
      </c>
      <c r="AG12" s="10" t="s">
        <v>112</v>
      </c>
      <c r="AH12" s="13">
        <v>42795</v>
      </c>
      <c r="AI12" s="13">
        <v>43100</v>
      </c>
      <c r="AJ12" s="7">
        <v>100</v>
      </c>
      <c r="AK12" s="7">
        <v>10</v>
      </c>
      <c r="AL12" s="10"/>
      <c r="AM12" s="10"/>
      <c r="AN12" s="10"/>
      <c r="AO12" s="10"/>
      <c r="AP12" s="10"/>
      <c r="AQ12" s="11">
        <v>10</v>
      </c>
      <c r="AR12" s="31">
        <v>10</v>
      </c>
      <c r="AS12" s="29">
        <v>10</v>
      </c>
      <c r="AT12" s="10">
        <v>10</v>
      </c>
      <c r="AU12" s="10">
        <v>10</v>
      </c>
      <c r="AV12" s="10">
        <v>10</v>
      </c>
      <c r="AW12" s="10">
        <v>10</v>
      </c>
      <c r="AX12" s="10">
        <v>10</v>
      </c>
      <c r="AY12" s="10">
        <v>10</v>
      </c>
      <c r="AZ12" s="10">
        <v>10</v>
      </c>
      <c r="BA12" s="24">
        <f t="shared" si="1"/>
        <v>100</v>
      </c>
      <c r="BB12" s="26" t="s">
        <v>113</v>
      </c>
    </row>
    <row r="13" spans="1:54" s="61" customFormat="1" ht="291" customHeight="1" x14ac:dyDescent="0.25">
      <c r="A13" s="21" t="s">
        <v>34</v>
      </c>
      <c r="B13" s="21" t="s">
        <v>51</v>
      </c>
      <c r="C13" s="21" t="s">
        <v>52</v>
      </c>
      <c r="D13" s="7" t="s">
        <v>37</v>
      </c>
      <c r="E13" s="7" t="s">
        <v>53</v>
      </c>
      <c r="F13" s="7" t="s">
        <v>39</v>
      </c>
      <c r="G13" s="7" t="s">
        <v>129</v>
      </c>
      <c r="H13" s="7" t="s">
        <v>262</v>
      </c>
      <c r="I13" s="7" t="s">
        <v>133</v>
      </c>
      <c r="J13" s="7" t="s">
        <v>134</v>
      </c>
      <c r="K13" s="7" t="s">
        <v>135</v>
      </c>
      <c r="L13" s="7" t="s">
        <v>150</v>
      </c>
      <c r="M13" s="59"/>
      <c r="N13" s="59"/>
      <c r="O13" s="59"/>
      <c r="P13" s="59"/>
      <c r="Q13" s="59"/>
      <c r="R13" s="59" t="s">
        <v>175</v>
      </c>
      <c r="S13" s="59"/>
      <c r="T13" s="59"/>
      <c r="U13" s="59" t="s">
        <v>176</v>
      </c>
      <c r="V13" s="11" t="s">
        <v>62</v>
      </c>
      <c r="W13" s="10">
        <v>1</v>
      </c>
      <c r="X13" s="10"/>
      <c r="Y13" s="10"/>
      <c r="Z13" s="10">
        <v>1</v>
      </c>
      <c r="AA13" s="10"/>
      <c r="AB13" s="12"/>
      <c r="AC13" s="12"/>
      <c r="AD13" s="12"/>
      <c r="AE13" s="12"/>
      <c r="AF13" s="10" t="s">
        <v>151</v>
      </c>
      <c r="AG13" s="10"/>
      <c r="AH13" s="13">
        <v>42401</v>
      </c>
      <c r="AI13" s="13">
        <v>42735</v>
      </c>
      <c r="AJ13" s="7">
        <v>100</v>
      </c>
      <c r="AK13" s="7">
        <v>5</v>
      </c>
      <c r="AL13" s="10"/>
      <c r="AM13" s="10"/>
      <c r="AN13" s="10"/>
      <c r="AO13" s="10"/>
      <c r="AP13" s="10">
        <v>5</v>
      </c>
      <c r="AQ13" s="11">
        <v>10</v>
      </c>
      <c r="AR13" s="31">
        <v>10</v>
      </c>
      <c r="AS13" s="29">
        <v>10</v>
      </c>
      <c r="AT13" s="10">
        <v>10</v>
      </c>
      <c r="AU13" s="10">
        <v>10</v>
      </c>
      <c r="AV13" s="10">
        <v>10</v>
      </c>
      <c r="AW13" s="10">
        <v>10</v>
      </c>
      <c r="AX13" s="10">
        <v>10</v>
      </c>
      <c r="AY13" s="10">
        <v>10</v>
      </c>
      <c r="AZ13" s="10">
        <v>5</v>
      </c>
      <c r="BA13" s="60">
        <f t="shared" si="1"/>
        <v>100</v>
      </c>
      <c r="BB13" s="26"/>
    </row>
    <row r="14" spans="1:54" x14ac:dyDescent="0.25">
      <c r="AB14" s="62"/>
      <c r="AC14" s="62"/>
      <c r="AD14" s="62"/>
      <c r="BA14" s="63"/>
    </row>
  </sheetData>
  <mergeCells count="15">
    <mergeCell ref="AI1:AI3"/>
    <mergeCell ref="AJ1:AK2"/>
    <mergeCell ref="AP1:AZ1"/>
    <mergeCell ref="L1:L3"/>
    <mergeCell ref="M1:U1"/>
    <mergeCell ref="V1:V3"/>
    <mergeCell ref="AF1:AF3"/>
    <mergeCell ref="AG1:AG3"/>
    <mergeCell ref="AH1:AH3"/>
    <mergeCell ref="J1:J3"/>
    <mergeCell ref="A1:A3"/>
    <mergeCell ref="B1:B3"/>
    <mergeCell ref="D1:D3"/>
    <mergeCell ref="F1:F3"/>
    <mergeCell ref="H1:H3"/>
  </mergeCells>
  <conditionalFormatting sqref="AL4:AZ13">
    <cfRule type="cellIs" dxfId="0" priority="1" operator="greaterThan">
      <formula>0</formula>
    </cfRule>
  </conditionalFormatting>
  <pageMargins left="0" right="0" top="0" bottom="0" header="0.31496062992125984" footer="0.31496062992125984"/>
  <pageSetup scale="3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workbookViewId="0">
      <pane xSplit="2" ySplit="8" topLeftCell="C9" activePane="bottomRight" state="frozen"/>
      <selection pane="topRight" activeCell="B1" sqref="B1"/>
      <selection pane="bottomLeft" activeCell="A3" sqref="A3"/>
      <selection pane="bottomRight" activeCell="A9" sqref="A9"/>
    </sheetView>
  </sheetViews>
  <sheetFormatPr baseColWidth="10" defaultRowHeight="12.75" x14ac:dyDescent="0.2"/>
  <cols>
    <col min="1" max="1" width="6.7109375" style="67" bestFit="1" customWidth="1"/>
    <col min="2" max="2" width="11.7109375" style="67" customWidth="1"/>
    <col min="3" max="3" width="13.140625" style="67" customWidth="1"/>
    <col min="4" max="4" width="13.5703125" style="67" customWidth="1"/>
    <col min="5" max="5" width="12.85546875" style="67" customWidth="1"/>
    <col min="6" max="6" width="23.42578125" style="67" customWidth="1"/>
    <col min="7" max="7" width="11.5703125" style="67" customWidth="1"/>
    <col min="8" max="8" width="12" style="67" bestFit="1" customWidth="1"/>
    <col min="9" max="9" width="18.85546875" style="67" bestFit="1" customWidth="1"/>
    <col min="10" max="10" width="11.5703125" style="67" customWidth="1"/>
    <col min="11" max="16384" width="11.42578125" style="67"/>
  </cols>
  <sheetData>
    <row r="2" spans="1:10" x14ac:dyDescent="0.2">
      <c r="C2" s="295" t="s">
        <v>191</v>
      </c>
      <c r="D2" s="295"/>
      <c r="E2" s="295"/>
      <c r="F2" s="295"/>
      <c r="G2" s="295"/>
      <c r="H2" s="295"/>
    </row>
    <row r="3" spans="1:10" x14ac:dyDescent="0.2">
      <c r="C3" s="295"/>
      <c r="D3" s="295"/>
      <c r="E3" s="295"/>
      <c r="F3" s="295"/>
      <c r="G3" s="295"/>
      <c r="H3" s="295"/>
    </row>
    <row r="4" spans="1:10" x14ac:dyDescent="0.2">
      <c r="C4" s="296" t="s">
        <v>232</v>
      </c>
      <c r="D4" s="296"/>
      <c r="E4" s="296"/>
      <c r="F4" s="296"/>
      <c r="G4" s="296"/>
      <c r="H4" s="296"/>
    </row>
    <row r="5" spans="1:10" x14ac:dyDescent="0.2">
      <c r="C5" s="296" t="s">
        <v>233</v>
      </c>
      <c r="D5" s="296"/>
      <c r="E5" s="296"/>
      <c r="F5" s="296"/>
      <c r="G5" s="296"/>
      <c r="H5" s="296"/>
    </row>
    <row r="6" spans="1:10" ht="13.5" thickBot="1" x14ac:dyDescent="0.25"/>
    <row r="7" spans="1:10" ht="15" customHeight="1" x14ac:dyDescent="0.2">
      <c r="A7" s="71"/>
      <c r="B7" s="294"/>
      <c r="C7" s="294"/>
      <c r="D7" s="294"/>
      <c r="E7" s="292" t="s">
        <v>7</v>
      </c>
      <c r="F7" s="292"/>
      <c r="G7" s="292"/>
      <c r="H7" s="292" t="s">
        <v>197</v>
      </c>
      <c r="I7" s="292"/>
      <c r="J7" s="293"/>
    </row>
    <row r="8" spans="1:10" ht="25.5" x14ac:dyDescent="0.2">
      <c r="A8" s="72" t="s">
        <v>231</v>
      </c>
      <c r="B8" s="69" t="s">
        <v>4</v>
      </c>
      <c r="C8" s="69" t="s">
        <v>6</v>
      </c>
      <c r="D8" s="69" t="s">
        <v>7</v>
      </c>
      <c r="E8" s="69" t="s">
        <v>192</v>
      </c>
      <c r="F8" s="70" t="s">
        <v>193</v>
      </c>
      <c r="G8" s="69" t="s">
        <v>194</v>
      </c>
      <c r="H8" s="69" t="s">
        <v>192</v>
      </c>
      <c r="I8" s="70" t="s">
        <v>193</v>
      </c>
      <c r="J8" s="73" t="s">
        <v>194</v>
      </c>
    </row>
    <row r="9" spans="1:10" ht="298.5" customHeight="1" x14ac:dyDescent="0.2">
      <c r="A9" s="74" t="s">
        <v>40</v>
      </c>
      <c r="B9" s="68" t="s">
        <v>138</v>
      </c>
      <c r="C9" s="68" t="s">
        <v>44</v>
      </c>
      <c r="D9" s="68" t="s">
        <v>46</v>
      </c>
      <c r="E9" s="68" t="s">
        <v>195</v>
      </c>
      <c r="F9" s="68" t="s">
        <v>196</v>
      </c>
      <c r="G9" s="68" t="s">
        <v>204</v>
      </c>
      <c r="H9" s="68" t="s">
        <v>195</v>
      </c>
      <c r="I9" s="68" t="s">
        <v>198</v>
      </c>
      <c r="J9" s="75" t="s">
        <v>205</v>
      </c>
    </row>
    <row r="10" spans="1:10" ht="381" customHeight="1" x14ac:dyDescent="0.2">
      <c r="A10" s="74" t="s">
        <v>54</v>
      </c>
      <c r="B10" s="68" t="s">
        <v>55</v>
      </c>
      <c r="C10" s="68" t="s">
        <v>59</v>
      </c>
      <c r="D10" s="68" t="s">
        <v>139</v>
      </c>
      <c r="E10" s="68" t="s">
        <v>199</v>
      </c>
      <c r="F10" s="68" t="s">
        <v>247</v>
      </c>
      <c r="G10" s="68" t="s">
        <v>63</v>
      </c>
      <c r="H10" s="68" t="s">
        <v>199</v>
      </c>
      <c r="I10" s="68" t="s">
        <v>230</v>
      </c>
      <c r="J10" s="75" t="s">
        <v>206</v>
      </c>
    </row>
    <row r="11" spans="1:10" ht="190.5" customHeight="1" x14ac:dyDescent="0.2">
      <c r="A11" s="74" t="s">
        <v>66</v>
      </c>
      <c r="B11" s="68" t="s">
        <v>67</v>
      </c>
      <c r="C11" s="68" t="s">
        <v>71</v>
      </c>
      <c r="D11" s="68" t="s">
        <v>140</v>
      </c>
      <c r="E11" s="68" t="s">
        <v>200</v>
      </c>
      <c r="F11" s="68" t="s">
        <v>201</v>
      </c>
      <c r="G11" s="68" t="s">
        <v>203</v>
      </c>
      <c r="H11" s="68" t="s">
        <v>200</v>
      </c>
      <c r="I11" s="68" t="s">
        <v>202</v>
      </c>
      <c r="J11" s="75" t="s">
        <v>207</v>
      </c>
    </row>
    <row r="12" spans="1:10" ht="178.5" x14ac:dyDescent="0.2">
      <c r="A12" s="74" t="s">
        <v>76</v>
      </c>
      <c r="B12" s="68" t="s">
        <v>77</v>
      </c>
      <c r="C12" s="68" t="s">
        <v>81</v>
      </c>
      <c r="D12" s="68" t="s">
        <v>142</v>
      </c>
      <c r="E12" s="68" t="s">
        <v>200</v>
      </c>
      <c r="F12" s="68" t="s">
        <v>142</v>
      </c>
      <c r="G12" s="68" t="s">
        <v>208</v>
      </c>
      <c r="H12" s="68" t="s">
        <v>200</v>
      </c>
      <c r="I12" s="68" t="s">
        <v>209</v>
      </c>
      <c r="J12" s="75" t="s">
        <v>208</v>
      </c>
    </row>
    <row r="13" spans="1:10" ht="242.25" x14ac:dyDescent="0.2">
      <c r="A13" s="74" t="s">
        <v>86</v>
      </c>
      <c r="B13" s="68" t="s">
        <v>87</v>
      </c>
      <c r="C13" s="68" t="s">
        <v>91</v>
      </c>
      <c r="D13" s="68" t="s">
        <v>143</v>
      </c>
      <c r="E13" s="68" t="s">
        <v>212</v>
      </c>
      <c r="F13" s="68" t="s">
        <v>210</v>
      </c>
      <c r="G13" s="68" t="s">
        <v>63</v>
      </c>
      <c r="H13" s="68" t="s">
        <v>212</v>
      </c>
      <c r="I13" s="68" t="s">
        <v>211</v>
      </c>
      <c r="J13" s="75" t="s">
        <v>213</v>
      </c>
    </row>
    <row r="14" spans="1:10" ht="249" customHeight="1" x14ac:dyDescent="0.2">
      <c r="A14" s="74" t="s">
        <v>95</v>
      </c>
      <c r="B14" s="68" t="s">
        <v>144</v>
      </c>
      <c r="C14" s="68" t="s">
        <v>91</v>
      </c>
      <c r="D14" s="68" t="s">
        <v>145</v>
      </c>
      <c r="E14" s="68" t="s">
        <v>214</v>
      </c>
      <c r="F14" s="68" t="s">
        <v>145</v>
      </c>
      <c r="G14" s="68" t="s">
        <v>63</v>
      </c>
      <c r="H14" s="68" t="s">
        <v>214</v>
      </c>
      <c r="I14" s="68" t="s">
        <v>215</v>
      </c>
      <c r="J14" s="75" t="s">
        <v>216</v>
      </c>
    </row>
    <row r="15" spans="1:10" ht="140.25" x14ac:dyDescent="0.2">
      <c r="A15" s="74" t="s">
        <v>102</v>
      </c>
      <c r="B15" s="68" t="s">
        <v>103</v>
      </c>
      <c r="C15" s="68" t="s">
        <v>107</v>
      </c>
      <c r="D15" s="68" t="s">
        <v>109</v>
      </c>
      <c r="E15" s="68" t="s">
        <v>219</v>
      </c>
      <c r="F15" s="68" t="s">
        <v>228</v>
      </c>
      <c r="G15" s="68" t="s">
        <v>217</v>
      </c>
      <c r="H15" s="68" t="s">
        <v>219</v>
      </c>
      <c r="I15" s="68" t="s">
        <v>218</v>
      </c>
      <c r="J15" s="75" t="s">
        <v>111</v>
      </c>
    </row>
    <row r="16" spans="1:10" ht="140.25" x14ac:dyDescent="0.2">
      <c r="A16" s="74" t="s">
        <v>114</v>
      </c>
      <c r="B16" s="68" t="s">
        <v>148</v>
      </c>
      <c r="C16" s="68" t="s">
        <v>107</v>
      </c>
      <c r="D16" s="68" t="s">
        <v>119</v>
      </c>
      <c r="E16" s="68" t="s">
        <v>220</v>
      </c>
      <c r="F16" s="68" t="s">
        <v>221</v>
      </c>
      <c r="G16" s="68" t="s">
        <v>149</v>
      </c>
      <c r="H16" s="68" t="s">
        <v>220</v>
      </c>
      <c r="I16" s="68" t="s">
        <v>222</v>
      </c>
      <c r="J16" s="75" t="s">
        <v>220</v>
      </c>
    </row>
    <row r="17" spans="1:10" ht="140.25" x14ac:dyDescent="0.2">
      <c r="A17" s="74" t="s">
        <v>121</v>
      </c>
      <c r="B17" s="68" t="s">
        <v>122</v>
      </c>
      <c r="C17" s="68" t="s">
        <v>107</v>
      </c>
      <c r="D17" s="68" t="s">
        <v>127</v>
      </c>
      <c r="E17" s="68" t="s">
        <v>223</v>
      </c>
      <c r="F17" s="68" t="s">
        <v>224</v>
      </c>
      <c r="G17" s="68" t="s">
        <v>225</v>
      </c>
      <c r="H17" s="68" t="s">
        <v>223</v>
      </c>
      <c r="I17" s="68" t="s">
        <v>218</v>
      </c>
      <c r="J17" s="75" t="s">
        <v>111</v>
      </c>
    </row>
    <row r="18" spans="1:10" ht="204.75" thickBot="1" x14ac:dyDescent="0.25">
      <c r="A18" s="76" t="s">
        <v>129</v>
      </c>
      <c r="B18" s="77" t="s">
        <v>130</v>
      </c>
      <c r="C18" s="77" t="s">
        <v>134</v>
      </c>
      <c r="D18" s="77" t="s">
        <v>150</v>
      </c>
      <c r="E18" s="77" t="s">
        <v>226</v>
      </c>
      <c r="F18" s="77" t="s">
        <v>150</v>
      </c>
      <c r="G18" s="77" t="s">
        <v>151</v>
      </c>
      <c r="H18" s="77" t="s">
        <v>226</v>
      </c>
      <c r="I18" s="77" t="s">
        <v>229</v>
      </c>
      <c r="J18" s="78" t="s">
        <v>227</v>
      </c>
    </row>
  </sheetData>
  <mergeCells count="6">
    <mergeCell ref="E7:G7"/>
    <mergeCell ref="H7:J7"/>
    <mergeCell ref="B7:D7"/>
    <mergeCell ref="C2:H3"/>
    <mergeCell ref="C4:H4"/>
    <mergeCell ref="C5:H5"/>
  </mergeCells>
  <pageMargins left="0" right="0" top="0" bottom="0" header="0.31496062992125984" footer="0.31496062992125984"/>
  <pageSetup orientation="landscape" r:id="rId1"/>
  <headerFooter>
    <oddFooter>&amp;RHOJA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11" sqref="D11"/>
    </sheetView>
  </sheetViews>
  <sheetFormatPr baseColWidth="10" defaultRowHeight="12.75" x14ac:dyDescent="0.2"/>
  <cols>
    <col min="1" max="1" width="5.140625" style="80" customWidth="1"/>
    <col min="2" max="2" width="49.7109375" style="80" bestFit="1" customWidth="1"/>
    <col min="3" max="3" width="24.7109375" style="80" customWidth="1"/>
    <col min="4" max="4" width="57.7109375" style="80" customWidth="1"/>
    <col min="5" max="16384" width="11.42578125" style="80"/>
  </cols>
  <sheetData>
    <row r="1" spans="1:4" s="79" customFormat="1" x14ac:dyDescent="0.2">
      <c r="A1" s="79" t="s">
        <v>246</v>
      </c>
      <c r="B1" s="79" t="s">
        <v>1</v>
      </c>
      <c r="D1" s="79" t="s">
        <v>241</v>
      </c>
    </row>
    <row r="2" spans="1:4" x14ac:dyDescent="0.2">
      <c r="A2" s="80">
        <v>1</v>
      </c>
      <c r="B2" s="80" t="s">
        <v>243</v>
      </c>
      <c r="D2" s="80" t="s">
        <v>242</v>
      </c>
    </row>
    <row r="3" spans="1:4" ht="25.5" x14ac:dyDescent="0.2">
      <c r="A3" s="80">
        <v>2</v>
      </c>
      <c r="B3" s="80" t="s">
        <v>245</v>
      </c>
      <c r="D3" s="80" t="s">
        <v>244</v>
      </c>
    </row>
    <row r="4" spans="1:4" x14ac:dyDescent="0.2">
      <c r="A4" s="80">
        <v>3</v>
      </c>
      <c r="B4" s="80" t="s">
        <v>240</v>
      </c>
      <c r="D4" s="80" t="s">
        <v>239</v>
      </c>
    </row>
    <row r="5" spans="1:4" ht="25.5" x14ac:dyDescent="0.2">
      <c r="A5" s="80">
        <v>4</v>
      </c>
      <c r="B5" s="80" t="s">
        <v>237</v>
      </c>
      <c r="D5" s="80" t="s">
        <v>236</v>
      </c>
    </row>
    <row r="6" spans="1:4" x14ac:dyDescent="0.2">
      <c r="A6" s="80">
        <v>5</v>
      </c>
      <c r="B6" s="80" t="s">
        <v>238</v>
      </c>
      <c r="D6" s="80" t="s">
        <v>235</v>
      </c>
    </row>
    <row r="7" spans="1:4" ht="13.5" thickBot="1" x14ac:dyDescent="0.25"/>
    <row r="8" spans="1:4" ht="51.75" thickBot="1" x14ac:dyDescent="0.25">
      <c r="A8" s="80">
        <v>1</v>
      </c>
      <c r="B8" s="81" t="s">
        <v>156</v>
      </c>
      <c r="C8" s="80" t="s">
        <v>177</v>
      </c>
      <c r="D8" s="80" t="s">
        <v>178</v>
      </c>
    </row>
    <row r="9" spans="1:4" ht="26.25" thickBot="1" x14ac:dyDescent="0.25">
      <c r="A9" s="80">
        <v>2</v>
      </c>
      <c r="B9" s="82" t="s">
        <v>157</v>
      </c>
      <c r="C9" s="80" t="s">
        <v>157</v>
      </c>
      <c r="D9" s="80" t="s">
        <v>179</v>
      </c>
    </row>
    <row r="10" spans="1:4" ht="51.75" thickBot="1" x14ac:dyDescent="0.25">
      <c r="A10" s="80">
        <v>3</v>
      </c>
      <c r="B10" s="82" t="s">
        <v>158</v>
      </c>
      <c r="C10" s="80" t="s">
        <v>180</v>
      </c>
      <c r="D10" s="80" t="s">
        <v>181</v>
      </c>
    </row>
    <row r="11" spans="1:4" ht="39" thickBot="1" x14ac:dyDescent="0.25">
      <c r="A11" s="80">
        <v>4</v>
      </c>
      <c r="B11" s="82" t="s">
        <v>159</v>
      </c>
      <c r="C11" s="80" t="s">
        <v>159</v>
      </c>
      <c r="D11" s="80" t="s">
        <v>182</v>
      </c>
    </row>
    <row r="12" spans="1:4" ht="39" thickBot="1" x14ac:dyDescent="0.25">
      <c r="A12" s="80">
        <v>5</v>
      </c>
      <c r="B12" s="83" t="s">
        <v>160</v>
      </c>
      <c r="C12" s="80" t="s">
        <v>160</v>
      </c>
      <c r="D12" s="80" t="s">
        <v>183</v>
      </c>
    </row>
    <row r="13" spans="1:4" ht="26.25" thickBot="1" x14ac:dyDescent="0.25">
      <c r="A13" s="80">
        <v>6</v>
      </c>
      <c r="B13" s="82" t="s">
        <v>161</v>
      </c>
      <c r="C13" s="80" t="s">
        <v>161</v>
      </c>
      <c r="D13" s="80" t="s">
        <v>184</v>
      </c>
    </row>
    <row r="14" spans="1:4" ht="39" thickBot="1" x14ac:dyDescent="0.25">
      <c r="A14" s="80">
        <v>7</v>
      </c>
      <c r="B14" s="82" t="s">
        <v>162</v>
      </c>
      <c r="C14" s="80" t="s">
        <v>185</v>
      </c>
      <c r="D14" s="80" t="s">
        <v>186</v>
      </c>
    </row>
    <row r="15" spans="1:4" ht="39" thickBot="1" x14ac:dyDescent="0.25">
      <c r="A15" s="80">
        <v>8</v>
      </c>
      <c r="B15" s="82" t="s">
        <v>163</v>
      </c>
      <c r="C15" s="80" t="s">
        <v>187</v>
      </c>
      <c r="D15" s="80" t="s">
        <v>188</v>
      </c>
    </row>
    <row r="16" spans="1:4" ht="64.5" thickBot="1" x14ac:dyDescent="0.25">
      <c r="A16" s="80">
        <v>9</v>
      </c>
      <c r="B16" s="84" t="s">
        <v>137</v>
      </c>
      <c r="C16" s="80" t="s">
        <v>189</v>
      </c>
      <c r="D16" s="80" t="s">
        <v>190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23"/>
  <sheetViews>
    <sheetView showGridLines="0" workbookViewId="0">
      <pane ySplit="2" topLeftCell="A3" activePane="bottomLeft" state="frozen"/>
      <selection pane="bottomLeft" activeCell="F20" sqref="F20"/>
    </sheetView>
  </sheetViews>
  <sheetFormatPr baseColWidth="10" defaultColWidth="16.28515625" defaultRowHeight="18" customHeight="1" x14ac:dyDescent="0.25"/>
  <cols>
    <col min="1" max="1" width="14.42578125" style="136" customWidth="1"/>
    <col min="2" max="2" width="10.7109375" style="136" customWidth="1"/>
    <col min="3" max="3" width="16.28515625" style="137" customWidth="1"/>
    <col min="4" max="4" width="13.85546875" style="137" customWidth="1"/>
    <col min="5" max="13" width="16.28515625" style="137" customWidth="1"/>
    <col min="14" max="14" width="18" style="137" customWidth="1"/>
    <col min="15" max="260" width="16.28515625" style="137" customWidth="1"/>
    <col min="261" max="16384" width="16.28515625" style="136"/>
  </cols>
  <sheetData>
    <row r="1" spans="1:14" ht="32.1" customHeight="1" x14ac:dyDescent="0.25">
      <c r="C1" s="297" t="s">
        <v>296</v>
      </c>
      <c r="D1" s="297"/>
      <c r="E1" s="297"/>
      <c r="F1" s="297"/>
      <c r="G1" s="297"/>
      <c r="H1" s="297"/>
      <c r="I1" s="297"/>
      <c r="J1" s="297"/>
      <c r="K1" s="297"/>
      <c r="L1" s="297"/>
      <c r="M1" s="297"/>
    </row>
    <row r="2" spans="1:14" ht="20.65" customHeight="1" x14ac:dyDescent="0.25">
      <c r="C2" s="138"/>
      <c r="D2" s="138"/>
      <c r="E2" s="138"/>
      <c r="F2" s="138"/>
      <c r="G2" s="138"/>
      <c r="H2" s="138"/>
      <c r="I2" s="138"/>
      <c r="J2" s="138"/>
      <c r="K2" s="138"/>
      <c r="L2" s="138"/>
      <c r="M2" s="138"/>
    </row>
    <row r="3" spans="1:14" ht="20.85" customHeight="1" x14ac:dyDescent="0.25">
      <c r="C3" s="298"/>
      <c r="D3" s="139" t="s">
        <v>297</v>
      </c>
      <c r="E3" s="301"/>
      <c r="F3" s="302"/>
      <c r="G3" s="140"/>
      <c r="H3" s="140"/>
      <c r="I3" s="141"/>
      <c r="J3" s="142" t="s">
        <v>298</v>
      </c>
      <c r="K3" s="303"/>
      <c r="L3" s="304"/>
      <c r="M3" s="143"/>
    </row>
    <row r="4" spans="1:14" ht="21" customHeight="1" x14ac:dyDescent="0.25">
      <c r="C4" s="299"/>
      <c r="D4" s="144" t="s">
        <v>299</v>
      </c>
      <c r="E4" s="305"/>
      <c r="F4" s="306"/>
      <c r="G4" s="145"/>
      <c r="H4" s="145"/>
      <c r="I4" s="146"/>
      <c r="J4" s="147" t="s">
        <v>300</v>
      </c>
      <c r="K4" s="307"/>
      <c r="L4" s="308"/>
      <c r="M4" s="148"/>
    </row>
    <row r="5" spans="1:14" ht="21" customHeight="1" x14ac:dyDescent="0.25">
      <c r="C5" s="300"/>
      <c r="D5" s="149"/>
      <c r="E5" s="309"/>
      <c r="F5" s="308"/>
      <c r="G5" s="150"/>
      <c r="H5" s="150"/>
      <c r="I5" s="151"/>
      <c r="J5" s="151"/>
      <c r="K5" s="152"/>
      <c r="L5" s="152"/>
      <c r="M5" s="148"/>
    </row>
    <row r="6" spans="1:14" ht="21" customHeight="1" x14ac:dyDescent="0.2">
      <c r="C6" s="153"/>
      <c r="D6" s="154"/>
      <c r="E6" s="154"/>
      <c r="F6" s="154"/>
      <c r="G6" s="154"/>
      <c r="H6" s="154"/>
      <c r="I6" s="154"/>
      <c r="J6" s="154"/>
      <c r="K6" s="154"/>
      <c r="L6" s="154"/>
      <c r="M6" s="155"/>
    </row>
    <row r="7" spans="1:14" ht="51" customHeight="1" thickBot="1" x14ac:dyDescent="0.3">
      <c r="A7" s="156" t="s">
        <v>301</v>
      </c>
      <c r="B7" s="156" t="s">
        <v>302</v>
      </c>
      <c r="C7" s="156" t="s">
        <v>303</v>
      </c>
      <c r="D7" s="157" t="s">
        <v>304</v>
      </c>
      <c r="E7" s="156" t="s">
        <v>305</v>
      </c>
      <c r="F7" s="156" t="s">
        <v>306</v>
      </c>
      <c r="G7" s="158" t="s">
        <v>307</v>
      </c>
      <c r="H7" s="158" t="s">
        <v>308</v>
      </c>
      <c r="I7" s="157" t="s">
        <v>309</v>
      </c>
      <c r="J7" s="156" t="s">
        <v>310</v>
      </c>
      <c r="K7" s="157" t="s">
        <v>311</v>
      </c>
      <c r="L7" s="156" t="s">
        <v>312</v>
      </c>
      <c r="M7" s="156" t="s">
        <v>313</v>
      </c>
      <c r="N7" s="156" t="s">
        <v>314</v>
      </c>
    </row>
    <row r="8" spans="1:14" s="165" customFormat="1" ht="124.5" thickBot="1" x14ac:dyDescent="0.3">
      <c r="A8" s="162" t="s">
        <v>317</v>
      </c>
      <c r="B8" s="163" t="s">
        <v>237</v>
      </c>
      <c r="C8" s="7" t="s">
        <v>37</v>
      </c>
      <c r="D8" s="7" t="s">
        <v>138</v>
      </c>
      <c r="E8" s="7" t="s">
        <v>42</v>
      </c>
      <c r="F8" s="162">
        <v>8.3333333333333321</v>
      </c>
      <c r="G8" s="21" t="s">
        <v>254</v>
      </c>
      <c r="H8" s="162" t="s">
        <v>315</v>
      </c>
      <c r="I8" s="21" t="s">
        <v>295</v>
      </c>
      <c r="J8" s="162" t="s">
        <v>316</v>
      </c>
      <c r="K8" s="162"/>
      <c r="L8" s="162"/>
      <c r="M8" s="162"/>
      <c r="N8" s="164"/>
    </row>
    <row r="9" spans="1:14" s="165" customFormat="1" ht="259.5" thickBot="1" x14ac:dyDescent="0.3">
      <c r="A9" s="162" t="s">
        <v>317</v>
      </c>
      <c r="B9" s="163" t="s">
        <v>238</v>
      </c>
      <c r="C9" s="7" t="s">
        <v>37</v>
      </c>
      <c r="D9" s="7" t="s">
        <v>55</v>
      </c>
      <c r="E9" s="7" t="s">
        <v>57</v>
      </c>
      <c r="F9" s="162">
        <v>8</v>
      </c>
      <c r="G9" s="7" t="s">
        <v>257</v>
      </c>
      <c r="H9" s="162"/>
      <c r="I9" s="7" t="s">
        <v>292</v>
      </c>
      <c r="J9" s="162" t="s">
        <v>316</v>
      </c>
      <c r="K9" s="162"/>
      <c r="L9" s="162"/>
      <c r="M9" s="162"/>
      <c r="N9" s="164"/>
    </row>
    <row r="10" spans="1:14" s="165" customFormat="1" ht="102" thickBot="1" x14ac:dyDescent="0.3">
      <c r="A10" s="162" t="s">
        <v>317</v>
      </c>
      <c r="B10" s="163" t="s">
        <v>238</v>
      </c>
      <c r="C10" s="7" t="s">
        <v>37</v>
      </c>
      <c r="D10" s="7" t="s">
        <v>248</v>
      </c>
      <c r="E10" s="7" t="s">
        <v>69</v>
      </c>
      <c r="F10" s="162">
        <v>15</v>
      </c>
      <c r="G10" s="7" t="s">
        <v>283</v>
      </c>
      <c r="H10" s="162"/>
      <c r="I10" s="7" t="s">
        <v>285</v>
      </c>
      <c r="J10" s="162" t="s">
        <v>316</v>
      </c>
      <c r="K10" s="162"/>
      <c r="L10" s="162"/>
      <c r="M10" s="162"/>
      <c r="N10" s="164"/>
    </row>
    <row r="11" spans="1:14" s="165" customFormat="1" ht="102" thickBot="1" x14ac:dyDescent="0.3">
      <c r="A11" s="162" t="s">
        <v>317</v>
      </c>
      <c r="B11" s="163" t="s">
        <v>238</v>
      </c>
      <c r="C11" s="7" t="s">
        <v>37</v>
      </c>
      <c r="D11" s="7" t="s">
        <v>293</v>
      </c>
      <c r="E11" s="7" t="s">
        <v>79</v>
      </c>
      <c r="F11" s="162">
        <v>30</v>
      </c>
      <c r="G11" s="7" t="s">
        <v>249</v>
      </c>
      <c r="H11" s="162"/>
      <c r="I11" s="7" t="s">
        <v>286</v>
      </c>
      <c r="J11" s="162" t="s">
        <v>316</v>
      </c>
      <c r="K11" s="162"/>
      <c r="L11" s="162"/>
      <c r="M11" s="162"/>
      <c r="N11" s="164"/>
    </row>
    <row r="12" spans="1:14" s="165" customFormat="1" ht="113.25" thickBot="1" x14ac:dyDescent="0.3">
      <c r="A12" s="162" t="s">
        <v>317</v>
      </c>
      <c r="B12" s="163" t="s">
        <v>238</v>
      </c>
      <c r="C12" s="7" t="s">
        <v>37</v>
      </c>
      <c r="D12" s="7" t="s">
        <v>256</v>
      </c>
      <c r="E12" s="7" t="s">
        <v>89</v>
      </c>
      <c r="F12" s="162">
        <v>30</v>
      </c>
      <c r="G12" s="7" t="s">
        <v>260</v>
      </c>
      <c r="H12" s="162"/>
      <c r="I12" s="7" t="s">
        <v>287</v>
      </c>
      <c r="J12" s="162" t="s">
        <v>316</v>
      </c>
      <c r="K12" s="162"/>
      <c r="L12" s="162"/>
      <c r="M12" s="162"/>
      <c r="N12" s="164"/>
    </row>
    <row r="13" spans="1:14" s="165" customFormat="1" ht="147" thickBot="1" x14ac:dyDescent="0.3">
      <c r="A13" s="162" t="s">
        <v>317</v>
      </c>
      <c r="B13" s="163" t="s">
        <v>238</v>
      </c>
      <c r="C13" s="7" t="s">
        <v>37</v>
      </c>
      <c r="D13" s="7" t="s">
        <v>144</v>
      </c>
      <c r="E13" s="7" t="s">
        <v>97</v>
      </c>
      <c r="F13" s="162">
        <v>60</v>
      </c>
      <c r="G13" s="7" t="s">
        <v>284</v>
      </c>
      <c r="H13" s="162"/>
      <c r="I13" s="7" t="s">
        <v>288</v>
      </c>
      <c r="J13" s="162" t="s">
        <v>316</v>
      </c>
      <c r="K13" s="162"/>
      <c r="L13" s="162"/>
      <c r="M13" s="162"/>
      <c r="N13" s="164"/>
    </row>
    <row r="14" spans="1:14" s="165" customFormat="1" ht="102" thickBot="1" x14ac:dyDescent="0.3">
      <c r="A14" s="162" t="s">
        <v>317</v>
      </c>
      <c r="B14" s="163" t="s">
        <v>238</v>
      </c>
      <c r="C14" s="7" t="s">
        <v>37</v>
      </c>
      <c r="D14" s="7" t="s">
        <v>103</v>
      </c>
      <c r="E14" s="7" t="s">
        <v>105</v>
      </c>
      <c r="F14" s="162">
        <v>7</v>
      </c>
      <c r="G14" s="7" t="s">
        <v>253</v>
      </c>
      <c r="H14" s="162"/>
      <c r="I14" s="7" t="s">
        <v>289</v>
      </c>
      <c r="J14" s="162" t="s">
        <v>316</v>
      </c>
      <c r="K14" s="162"/>
      <c r="L14" s="162"/>
      <c r="M14" s="162"/>
      <c r="N14" s="164"/>
    </row>
    <row r="15" spans="1:14" s="165" customFormat="1" ht="102" thickBot="1" x14ac:dyDescent="0.3">
      <c r="A15" s="162" t="s">
        <v>317</v>
      </c>
      <c r="B15" s="163" t="s">
        <v>238</v>
      </c>
      <c r="C15" s="7" t="s">
        <v>37</v>
      </c>
      <c r="D15" s="7" t="s">
        <v>148</v>
      </c>
      <c r="E15" s="7" t="s">
        <v>116</v>
      </c>
      <c r="F15" s="162">
        <v>10</v>
      </c>
      <c r="G15" s="7" t="s">
        <v>251</v>
      </c>
      <c r="H15" s="162"/>
      <c r="I15" s="7" t="s">
        <v>290</v>
      </c>
      <c r="J15" s="162" t="s">
        <v>316</v>
      </c>
      <c r="K15" s="162"/>
      <c r="L15" s="162"/>
      <c r="M15" s="162"/>
      <c r="N15" s="164"/>
    </row>
    <row r="16" spans="1:14" s="165" customFormat="1" ht="102" thickBot="1" x14ac:dyDescent="0.3">
      <c r="A16" s="162" t="s">
        <v>317</v>
      </c>
      <c r="B16" s="163" t="s">
        <v>238</v>
      </c>
      <c r="C16" s="7" t="s">
        <v>37</v>
      </c>
      <c r="D16" s="7" t="s">
        <v>122</v>
      </c>
      <c r="E16" s="7" t="s">
        <v>124</v>
      </c>
      <c r="F16" s="162">
        <v>20</v>
      </c>
      <c r="G16" s="7" t="s">
        <v>252</v>
      </c>
      <c r="H16" s="162"/>
      <c r="I16" s="7" t="s">
        <v>289</v>
      </c>
      <c r="J16" s="162" t="s">
        <v>316</v>
      </c>
      <c r="K16" s="162"/>
      <c r="L16" s="162"/>
      <c r="M16" s="162"/>
      <c r="N16" s="164"/>
    </row>
    <row r="17" spans="1:14" s="165" customFormat="1" ht="304.5" thickBot="1" x14ac:dyDescent="0.3">
      <c r="A17" s="162" t="s">
        <v>317</v>
      </c>
      <c r="B17" s="163" t="s">
        <v>238</v>
      </c>
      <c r="C17" s="7" t="s">
        <v>37</v>
      </c>
      <c r="D17" s="7" t="s">
        <v>262</v>
      </c>
      <c r="E17" s="7" t="s">
        <v>132</v>
      </c>
      <c r="F17" s="162">
        <v>19</v>
      </c>
      <c r="G17" s="126" t="s">
        <v>259</v>
      </c>
      <c r="H17" s="162"/>
      <c r="I17" s="126" t="s">
        <v>291</v>
      </c>
      <c r="J17" s="162" t="s">
        <v>316</v>
      </c>
      <c r="K17" s="162"/>
      <c r="L17" s="162"/>
      <c r="M17" s="162"/>
      <c r="N17" s="164"/>
    </row>
    <row r="18" spans="1:14" ht="12.75" x14ac:dyDescent="0.25">
      <c r="A18" s="159"/>
      <c r="B18" s="159"/>
      <c r="C18" s="160"/>
      <c r="D18" s="159"/>
      <c r="E18" s="159"/>
      <c r="F18" s="159"/>
      <c r="G18" s="159"/>
      <c r="H18" s="159"/>
      <c r="I18" s="159"/>
      <c r="J18" s="159"/>
      <c r="K18" s="159"/>
      <c r="L18" s="159"/>
      <c r="M18" s="159"/>
      <c r="N18" s="161"/>
    </row>
    <row r="19" spans="1:14" ht="20.45" customHeight="1" x14ac:dyDescent="0.25">
      <c r="A19" s="159"/>
      <c r="B19" s="159"/>
      <c r="C19" s="160"/>
      <c r="D19" s="159"/>
      <c r="E19" s="159"/>
      <c r="F19" s="159"/>
      <c r="G19" s="159"/>
      <c r="H19" s="159"/>
      <c r="I19" s="159"/>
      <c r="J19" s="159"/>
      <c r="K19" s="159"/>
      <c r="L19" s="159"/>
      <c r="M19" s="159"/>
      <c r="N19" s="161"/>
    </row>
    <row r="20" spans="1:14" ht="20.45" customHeight="1" x14ac:dyDescent="0.25">
      <c r="A20" s="159"/>
      <c r="B20" s="159"/>
      <c r="C20" s="160"/>
      <c r="D20" s="159"/>
      <c r="E20" s="159"/>
      <c r="F20" s="159"/>
      <c r="G20" s="159"/>
      <c r="H20" s="159"/>
      <c r="I20" s="159"/>
      <c r="J20" s="159"/>
      <c r="K20" s="159"/>
      <c r="L20" s="159"/>
      <c r="M20" s="159"/>
      <c r="N20" s="161"/>
    </row>
    <row r="21" spans="1:14" ht="20.45" customHeight="1" x14ac:dyDescent="0.25">
      <c r="A21" s="159"/>
      <c r="B21" s="159"/>
      <c r="C21" s="160"/>
      <c r="D21" s="159"/>
      <c r="E21" s="159"/>
      <c r="F21" s="159"/>
      <c r="G21" s="159"/>
      <c r="H21" s="159"/>
      <c r="I21" s="159"/>
      <c r="J21" s="159"/>
      <c r="K21" s="159"/>
      <c r="L21" s="159"/>
      <c r="M21" s="159"/>
      <c r="N21" s="161"/>
    </row>
    <row r="22" spans="1:14" ht="20.45" customHeight="1" x14ac:dyDescent="0.25">
      <c r="A22" s="159"/>
      <c r="B22" s="159"/>
      <c r="C22" s="160"/>
      <c r="D22" s="159"/>
      <c r="E22" s="159"/>
      <c r="F22" s="159"/>
      <c r="G22" s="159"/>
      <c r="H22" s="159"/>
      <c r="I22" s="159"/>
      <c r="J22" s="159"/>
      <c r="K22" s="159"/>
      <c r="L22" s="159"/>
      <c r="M22" s="159"/>
      <c r="N22" s="161"/>
    </row>
    <row r="23" spans="1:14" ht="20.45" customHeight="1" x14ac:dyDescent="0.25">
      <c r="A23" s="159"/>
      <c r="B23" s="159"/>
      <c r="C23" s="160"/>
      <c r="D23" s="159"/>
      <c r="E23" s="159"/>
      <c r="F23" s="159"/>
      <c r="G23" s="159"/>
      <c r="H23" s="159"/>
      <c r="I23" s="159"/>
      <c r="J23" s="159"/>
      <c r="K23" s="159"/>
      <c r="L23" s="159"/>
      <c r="M23" s="159"/>
      <c r="N23" s="161"/>
    </row>
  </sheetData>
  <mergeCells count="7">
    <mergeCell ref="C1:M1"/>
    <mergeCell ref="C3:C5"/>
    <mergeCell ref="E3:F3"/>
    <mergeCell ref="K3:L3"/>
    <mergeCell ref="E4:F4"/>
    <mergeCell ref="K4:L4"/>
    <mergeCell ref="E5:F5"/>
  </mergeCells>
  <pageMargins left="0.5" right="0.5" top="0.75" bottom="0.75" header="0.27777800000000002" footer="0.27777800000000002"/>
  <pageSetup scale="59"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POA2017</vt:lpstr>
      <vt:lpstr>POA2018</vt:lpstr>
      <vt:lpstr>POA2017-18-19</vt:lpstr>
      <vt:lpstr>proyectos</vt:lpstr>
      <vt:lpstr>ALGORITMO</vt:lpstr>
      <vt:lpstr>Ejes</vt:lpstr>
      <vt:lpstr>Hoja 1 - Avance de información </vt:lpstr>
      <vt:lpstr>ALGORITMO!Títulos_a_imprimir</vt:lpstr>
      <vt:lpstr>'POA2017'!Títulos_a_imprimir</vt:lpstr>
      <vt:lpstr>'POA2018'!Títulos_a_imprimir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Gilberto</cp:lastModifiedBy>
  <cp:revision/>
  <cp:lastPrinted>2016-10-26T18:13:16Z</cp:lastPrinted>
  <dcterms:created xsi:type="dcterms:W3CDTF">2016-02-03T20:37:11Z</dcterms:created>
  <dcterms:modified xsi:type="dcterms:W3CDTF">2017-11-06T19:42:07Z</dcterms:modified>
  <cp:category/>
  <cp:contentStatus/>
</cp:coreProperties>
</file>